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18s" sheetId="1" r:id="rId1"/>
    <sheet name="17s" sheetId="2" r:id="rId2"/>
    <sheet name="16s" sheetId="3" r:id="rId3"/>
    <sheet name="15s" sheetId="4" r:id="rId4"/>
    <sheet name="14s" sheetId="5" r:id="rId5"/>
    <sheet name="13s" sheetId="6" r:id="rId6"/>
  </sheets>
  <definedNames/>
  <calcPr fullCalcOnLoad="1"/>
</workbook>
</file>

<file path=xl/sharedStrings.xml><?xml version="1.0" encoding="utf-8"?>
<sst xmlns="http://schemas.openxmlformats.org/spreadsheetml/2006/main" count="289" uniqueCount="223">
  <si>
    <t>2002 JUNIOR POINTS STANDINGS</t>
  </si>
  <si>
    <t>18 OPEN:</t>
  </si>
  <si>
    <t>TEAM</t>
  </si>
  <si>
    <t>TOTAL</t>
  </si>
  <si>
    <t>AVG</t>
  </si>
  <si>
    <t>RANK</t>
  </si>
  <si>
    <t>PVC - Mizuno 18</t>
  </si>
  <si>
    <t>NC Challengers 18</t>
  </si>
  <si>
    <t>Biltmore 18</t>
  </si>
  <si>
    <t>CJV 18-Tigers</t>
  </si>
  <si>
    <t>ECJVC-18 Heat</t>
  </si>
  <si>
    <t>Charlotte Elite 18</t>
  </si>
  <si>
    <t>CCVC-Top Gun</t>
  </si>
  <si>
    <t>Makai Wahines 18</t>
  </si>
  <si>
    <t>HIS 18 Black</t>
  </si>
  <si>
    <t>FAVA Lightning</t>
  </si>
  <si>
    <t>RCVC 18</t>
  </si>
  <si>
    <t>HP Hitters</t>
  </si>
  <si>
    <t>Cape Fear Tsunami</t>
  </si>
  <si>
    <t>TNT Wildcats</t>
  </si>
  <si>
    <t>Appalachian Avalanche 18</t>
  </si>
  <si>
    <t>18 POWER:</t>
  </si>
  <si>
    <t>ISSA Blue Devils</t>
  </si>
  <si>
    <t>Southside Red</t>
  </si>
  <si>
    <t>PVC - Team Sets 18</t>
  </si>
  <si>
    <t>Knights-Fearless Knights</t>
  </si>
  <si>
    <t>LNVB-Sheroes</t>
  </si>
  <si>
    <t>Knights-No Fear</t>
  </si>
  <si>
    <t>VC Blaze</t>
  </si>
  <si>
    <t>CJV-18 En Fuego</t>
  </si>
  <si>
    <t>Unifour VBC</t>
  </si>
  <si>
    <t>Southern Spikers</t>
  </si>
  <si>
    <t>Hillsborough Heat</t>
  </si>
  <si>
    <t>18 CLUB:</t>
  </si>
  <si>
    <t>OSIMA Heat 18's</t>
  </si>
  <si>
    <t>Avery Blizzard 18</t>
  </si>
  <si>
    <t>WNC 18's</t>
  </si>
  <si>
    <t>DCVA Dragons</t>
  </si>
  <si>
    <t>Southside Blue</t>
  </si>
  <si>
    <t>Triad Red</t>
  </si>
  <si>
    <t>Sanford Slammers 18</t>
  </si>
  <si>
    <t>ERVB-Extreme</t>
  </si>
  <si>
    <t>Grand Central</t>
  </si>
  <si>
    <t>Rowan Riptide</t>
  </si>
  <si>
    <t>Buccaneer Jrs 18 Blue</t>
  </si>
  <si>
    <t>17 OPEN:</t>
  </si>
  <si>
    <t>NC Challengers 17</t>
  </si>
  <si>
    <t>CJV-17 Stunners</t>
  </si>
  <si>
    <t>PVC - Mizuno 17</t>
  </si>
  <si>
    <t>Tri-County Dominators 17's</t>
  </si>
  <si>
    <t>CCVC-Cool Cats</t>
  </si>
  <si>
    <t>CH Spikers 1</t>
  </si>
  <si>
    <t>Biltmore 17</t>
  </si>
  <si>
    <t>I.C. Stars</t>
  </si>
  <si>
    <t>YVVC Big Guns</t>
  </si>
  <si>
    <t>Pannix 17</t>
  </si>
  <si>
    <t>CJV-17 Volleychicks</t>
  </si>
  <si>
    <t>ECJVC-17 Ichiban</t>
  </si>
  <si>
    <t>17 POWER:</t>
  </si>
  <si>
    <t>CCAVA-17's</t>
  </si>
  <si>
    <t>DOVE Blue Angels</t>
  </si>
  <si>
    <t>Foothills Liberty</t>
  </si>
  <si>
    <t>RCWVC Stars</t>
  </si>
  <si>
    <t>WNC 17's Green</t>
  </si>
  <si>
    <t>FAVA Storm</t>
  </si>
  <si>
    <t>CCVC-Breakers</t>
  </si>
  <si>
    <t>DCVA Knights</t>
  </si>
  <si>
    <t>NC Challengers 17 Power</t>
  </si>
  <si>
    <t>LNVB-Smack</t>
  </si>
  <si>
    <t>Triad Black</t>
  </si>
  <si>
    <t>Bunn Gemz</t>
  </si>
  <si>
    <t>CH Spikers 2</t>
  </si>
  <si>
    <t>17 CLUB:</t>
  </si>
  <si>
    <t>OSIMA Heat 17's</t>
  </si>
  <si>
    <t>Sudden Impact 17's</t>
  </si>
  <si>
    <t>PMVBC-Blaze</t>
  </si>
  <si>
    <t>RCVC 17</t>
  </si>
  <si>
    <t>Pender Starz</t>
  </si>
  <si>
    <t>Buccaneer Jrs 17 White</t>
  </si>
  <si>
    <t>CJV-17 Chili Peppers</t>
  </si>
  <si>
    <t>Tar River Rebels</t>
  </si>
  <si>
    <t>CH Spikers 3</t>
  </si>
  <si>
    <t>Makai Wahines 17</t>
  </si>
  <si>
    <t>WNC 17's Black</t>
  </si>
  <si>
    <t>16 OPEN:</t>
  </si>
  <si>
    <t>CJV-16 Rage</t>
  </si>
  <si>
    <t>CCVC-Beasts</t>
  </si>
  <si>
    <t>CCVC-Wildcats</t>
  </si>
  <si>
    <t>CJV-16 Mystics</t>
  </si>
  <si>
    <t>Durham Lady Panthers</t>
  </si>
  <si>
    <t>NC Challengers 16</t>
  </si>
  <si>
    <t>ECJVC-16 Lightning</t>
  </si>
  <si>
    <t>Biltmore 16</t>
  </si>
  <si>
    <t>Cape Fear Malosi</t>
  </si>
  <si>
    <t>PVC - Team Sets 16</t>
  </si>
  <si>
    <t>Triad Blue</t>
  </si>
  <si>
    <t>PVC - Mizuno 16</t>
  </si>
  <si>
    <t>Appalachian Avalanche 16</t>
  </si>
  <si>
    <t>16 POWER:</t>
  </si>
  <si>
    <t>ISSA 16</t>
  </si>
  <si>
    <t>YVVC Red Hotz</t>
  </si>
  <si>
    <t>CJV-16 Las Chicas</t>
  </si>
  <si>
    <t>VC Matrix</t>
  </si>
  <si>
    <t>Thrillers</t>
  </si>
  <si>
    <t>Pannix 16</t>
  </si>
  <si>
    <t>Knights-Fever</t>
  </si>
  <si>
    <t>LNVB-Wild Cats</t>
  </si>
  <si>
    <t>Pulse</t>
  </si>
  <si>
    <t>Block Busters</t>
  </si>
  <si>
    <t>CCVC-Rowdies</t>
  </si>
  <si>
    <t>Southside Yellow</t>
  </si>
  <si>
    <t>Sparks</t>
  </si>
  <si>
    <t>VC 16 Regulators</t>
  </si>
  <si>
    <t>RCVC 16</t>
  </si>
  <si>
    <t>PVC-Alamance Sets</t>
  </si>
  <si>
    <t>Bumper Dinks</t>
  </si>
  <si>
    <t>LNVB-Avalanche</t>
  </si>
  <si>
    <t>LNVB-Diamondbacks</t>
  </si>
  <si>
    <t>16 CLUB:</t>
  </si>
  <si>
    <t>DCVA Eagles</t>
  </si>
  <si>
    <t>RCWVC Knights</t>
  </si>
  <si>
    <t>PMVBC-Dominators</t>
  </si>
  <si>
    <t>ERVB-Ice  Crushers</t>
  </si>
  <si>
    <t>OSIMA Heat 16's</t>
  </si>
  <si>
    <t>Trinity</t>
  </si>
  <si>
    <t>CJV-16 Digger Dolls</t>
  </si>
  <si>
    <t>FAVA Thunder</t>
  </si>
  <si>
    <t>NC Challengers 16 Club</t>
  </si>
  <si>
    <t>CH Spikers 4</t>
  </si>
  <si>
    <t>Makai Wahines 16</t>
  </si>
  <si>
    <t>Cape Fear Roo's</t>
  </si>
  <si>
    <t>Tri-County Dominators 16</t>
  </si>
  <si>
    <t>Sanford Slammers 16</t>
  </si>
  <si>
    <t>PVC - Sets 16</t>
  </si>
  <si>
    <t>15 OPEN:</t>
  </si>
  <si>
    <t>WNC 15's National</t>
  </si>
  <si>
    <t>HIS 15 Black</t>
  </si>
  <si>
    <t>Biltmore 15</t>
  </si>
  <si>
    <t>CJV-15 Kommotion</t>
  </si>
  <si>
    <t>CCVC-Storm</t>
  </si>
  <si>
    <t>ECJVC-15 Slam Howies</t>
  </si>
  <si>
    <t>CJV-15 Furies</t>
  </si>
  <si>
    <t>PVC - Mizuno 15</t>
  </si>
  <si>
    <t>Buccaneer Jrs 15 Gold</t>
  </si>
  <si>
    <t>15 POWER:</t>
  </si>
  <si>
    <t>DOVE 15 Crush</t>
  </si>
  <si>
    <t>Triad Green</t>
  </si>
  <si>
    <t>WNC 15's Blue</t>
  </si>
  <si>
    <t>VC Stingers</t>
  </si>
  <si>
    <t>CCVC-Aces</t>
  </si>
  <si>
    <t>Tri-County Dominators 15's</t>
  </si>
  <si>
    <t>Buccaneer Jrs 15 Blue</t>
  </si>
  <si>
    <t>Southside Purple</t>
  </si>
  <si>
    <t>ECJVC-15 Blaze</t>
  </si>
  <si>
    <t>CJV-15 Cuties</t>
  </si>
  <si>
    <t>CCVC-Strikers</t>
  </si>
  <si>
    <t>15 CLUB:</t>
  </si>
  <si>
    <t>RCWVC Lady Bugs</t>
  </si>
  <si>
    <t>Boonville Bullets</t>
  </si>
  <si>
    <t>DCVA Intruders</t>
  </si>
  <si>
    <t>Carolina Top Gun</t>
  </si>
  <si>
    <t>WNC 15's Black</t>
  </si>
  <si>
    <t>Appalachian Avalanche</t>
  </si>
  <si>
    <t>NC Challengers 15</t>
  </si>
  <si>
    <t>CCAVA-Slam</t>
  </si>
  <si>
    <t>VC 15 Regulators</t>
  </si>
  <si>
    <t>WNC 15's Green</t>
  </si>
  <si>
    <t>14 OPEN:</t>
  </si>
  <si>
    <t>CJV-14 Knockouts</t>
  </si>
  <si>
    <t>CH Spikers 5</t>
  </si>
  <si>
    <t>PVC - Mizuno 14</t>
  </si>
  <si>
    <t>Southside Green</t>
  </si>
  <si>
    <t>LNVB-Vipers</t>
  </si>
  <si>
    <t>YVVC Storm</t>
  </si>
  <si>
    <t>Triad Gold</t>
  </si>
  <si>
    <t>Biltmore 14</t>
  </si>
  <si>
    <t>CCVC-Chaika</t>
  </si>
  <si>
    <t>WNC 14's Blue</t>
  </si>
  <si>
    <t>Tsunami</t>
  </si>
  <si>
    <t>14 POWER:</t>
  </si>
  <si>
    <t>The Hickory Heat</t>
  </si>
  <si>
    <t>FAVA Rain</t>
  </si>
  <si>
    <t>RCVC 14</t>
  </si>
  <si>
    <t>CJV-14 Cougars</t>
  </si>
  <si>
    <t>ISSA Silver Streak</t>
  </si>
  <si>
    <t>DOVE 14 Dominators</t>
  </si>
  <si>
    <t>Buccaneer Jrs 14 Blue</t>
  </si>
  <si>
    <t>ECJVC-14 Jarad's Angels</t>
  </si>
  <si>
    <t>Tri-County Dominators 14A</t>
  </si>
  <si>
    <t>YVVC Starz</t>
  </si>
  <si>
    <t>14 CLUB:</t>
  </si>
  <si>
    <t>ISSA No KidN</t>
  </si>
  <si>
    <t>LNVB-Strikers</t>
  </si>
  <si>
    <t>DCVA Rascals</t>
  </si>
  <si>
    <t>Tar River Crazy 8's</t>
  </si>
  <si>
    <t>Southside Orange</t>
  </si>
  <si>
    <t>PVC - Team Sets 14</t>
  </si>
  <si>
    <t>Thunder</t>
  </si>
  <si>
    <t>WNC 14's Green</t>
  </si>
  <si>
    <t>PMVBC-Strikers</t>
  </si>
  <si>
    <t>Pannix 14</t>
  </si>
  <si>
    <t>Stars-n-Spikes</t>
  </si>
  <si>
    <t>CH Spikers 6</t>
  </si>
  <si>
    <t>Buccaneer Jrs 14 Dig Em</t>
  </si>
  <si>
    <t>CH Spikers 8</t>
  </si>
  <si>
    <t>Tri-County Dominators 14B</t>
  </si>
  <si>
    <t>13's/12's:</t>
  </si>
  <si>
    <t>CJV-13 Bandits</t>
  </si>
  <si>
    <t>Biltmore 13</t>
  </si>
  <si>
    <t>WNC 13's Blue</t>
  </si>
  <si>
    <t>PVC - Mizuno 13</t>
  </si>
  <si>
    <t>PMVBC-Crushers</t>
  </si>
  <si>
    <t>Tri-County Powerpuff Girls</t>
  </si>
  <si>
    <t>ECJVC-13 Slammers</t>
  </si>
  <si>
    <t>CH Spikers 7</t>
  </si>
  <si>
    <t>Cary YMCA SpikeForce</t>
  </si>
  <si>
    <t>CJV-13 Wildcats</t>
  </si>
  <si>
    <t>Biltmore 12</t>
  </si>
  <si>
    <t>ECJVC-12 Spikers</t>
  </si>
  <si>
    <t>WNC 13's Black</t>
  </si>
  <si>
    <t>WNC 12 Angels</t>
  </si>
  <si>
    <t>WNC 12's Singers</t>
  </si>
  <si>
    <t>WNC Rejoicers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</si>
</sst>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0" fillId="0" borderId="3" xfId="0" applyNumberFormat="1" applyFill="1" applyBorder="1" applyAlignment="1">
      <alignment/>
    </xf>
    <xf numFmtId="15" fontId="2" fillId="0" borderId="6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0" width="10.7109375" style="0" customWidth="1"/>
  </cols>
  <sheetData>
    <row r="1" ht="22.5">
      <c r="D1" s="1" t="s">
        <v>0</v>
      </c>
    </row>
    <row r="3" ht="12.75">
      <c r="A3" s="2" t="s">
        <v>1</v>
      </c>
    </row>
    <row r="4" spans="2:10" ht="12.75">
      <c r="B4" s="3" t="s">
        <v>2</v>
      </c>
      <c r="C4" s="4">
        <v>37275</v>
      </c>
      <c r="D4" s="4">
        <v>37289</v>
      </c>
      <c r="E4" s="4">
        <v>37303</v>
      </c>
      <c r="F4" s="4">
        <v>37317</v>
      </c>
      <c r="G4" s="4">
        <v>37338</v>
      </c>
      <c r="H4" s="5" t="s">
        <v>3</v>
      </c>
      <c r="I4" s="5" t="s">
        <v>4</v>
      </c>
      <c r="J4" s="5" t="s">
        <v>5</v>
      </c>
    </row>
    <row r="5" spans="1:10" ht="12.75">
      <c r="A5" s="6">
        <v>1</v>
      </c>
      <c r="B5" s="7" t="s">
        <v>6</v>
      </c>
      <c r="C5" s="8">
        <v>13</v>
      </c>
      <c r="D5" s="8">
        <v>13</v>
      </c>
      <c r="E5" s="8">
        <v>15</v>
      </c>
      <c r="F5" s="8">
        <v>5</v>
      </c>
      <c r="G5" s="8">
        <v>14</v>
      </c>
      <c r="H5" s="8">
        <f aca="true" t="shared" si="0" ref="H5:H19">SUM(C5:G5)</f>
        <v>60</v>
      </c>
      <c r="I5" s="8">
        <f aca="true" t="shared" si="1" ref="I5:I19">(H5)/(COUNT(C5:G5)+0.0001)</f>
        <v>11.999760004799905</v>
      </c>
      <c r="J5" s="8">
        <f aca="true" t="shared" si="2" ref="J5:J19">H5+(2*I5)</f>
        <v>83.9995200095998</v>
      </c>
    </row>
    <row r="6" spans="1:10" ht="12.75">
      <c r="A6" s="6">
        <v>2</v>
      </c>
      <c r="B6" s="7" t="s">
        <v>7</v>
      </c>
      <c r="C6" s="8"/>
      <c r="D6" s="8">
        <v>11</v>
      </c>
      <c r="E6" s="8">
        <v>16</v>
      </c>
      <c r="F6" s="8">
        <v>12</v>
      </c>
      <c r="G6" s="8">
        <v>17</v>
      </c>
      <c r="H6" s="8">
        <f t="shared" si="0"/>
        <v>56</v>
      </c>
      <c r="I6" s="8">
        <f t="shared" si="1"/>
        <v>13.999650008749782</v>
      </c>
      <c r="J6" s="8">
        <f t="shared" si="2"/>
        <v>83.99930001749956</v>
      </c>
    </row>
    <row r="7" spans="1:10" ht="12.75">
      <c r="A7" s="6">
        <v>3</v>
      </c>
      <c r="B7" s="7" t="s">
        <v>8</v>
      </c>
      <c r="C7" s="8">
        <v>14</v>
      </c>
      <c r="D7" s="8"/>
      <c r="E7" s="8">
        <v>19</v>
      </c>
      <c r="F7" s="8">
        <v>15</v>
      </c>
      <c r="G7" s="8"/>
      <c r="H7" s="8">
        <f t="shared" si="0"/>
        <v>48</v>
      </c>
      <c r="I7" s="8">
        <f t="shared" si="1"/>
        <v>15.999466684443851</v>
      </c>
      <c r="J7" s="8">
        <f t="shared" si="2"/>
        <v>79.9989333688877</v>
      </c>
    </row>
    <row r="8" spans="1:10" ht="12.75">
      <c r="A8" s="6">
        <v>4</v>
      </c>
      <c r="B8" s="7" t="s">
        <v>9</v>
      </c>
      <c r="C8" s="8">
        <v>11</v>
      </c>
      <c r="D8" s="8">
        <v>13</v>
      </c>
      <c r="E8" s="8"/>
      <c r="F8" s="8">
        <v>13</v>
      </c>
      <c r="G8" s="7"/>
      <c r="H8" s="8">
        <f t="shared" si="0"/>
        <v>37</v>
      </c>
      <c r="I8" s="8">
        <f t="shared" si="1"/>
        <v>12.332922235925468</v>
      </c>
      <c r="J8" s="8">
        <f t="shared" si="2"/>
        <v>61.66584447185093</v>
      </c>
    </row>
    <row r="9" spans="1:10" ht="12.75">
      <c r="A9" s="6">
        <v>5</v>
      </c>
      <c r="B9" s="7" t="s">
        <v>10</v>
      </c>
      <c r="C9" s="8"/>
      <c r="D9" s="8">
        <v>8</v>
      </c>
      <c r="E9" s="8">
        <v>13</v>
      </c>
      <c r="F9" s="8">
        <v>11</v>
      </c>
      <c r="G9" s="8">
        <v>6.5</v>
      </c>
      <c r="H9" s="8">
        <f t="shared" si="0"/>
        <v>38.5</v>
      </c>
      <c r="I9" s="8">
        <f t="shared" si="1"/>
        <v>9.624759381015474</v>
      </c>
      <c r="J9" s="8">
        <f t="shared" si="2"/>
        <v>57.749518762030945</v>
      </c>
    </row>
    <row r="10" spans="1:10" ht="12.75">
      <c r="A10" s="6">
        <v>6</v>
      </c>
      <c r="B10" s="7" t="s">
        <v>11</v>
      </c>
      <c r="C10" s="8"/>
      <c r="D10" s="8">
        <v>16</v>
      </c>
      <c r="E10" s="8">
        <v>12</v>
      </c>
      <c r="F10" s="8"/>
      <c r="G10" s="8"/>
      <c r="H10" s="8">
        <f t="shared" si="0"/>
        <v>28</v>
      </c>
      <c r="I10" s="8">
        <f t="shared" si="1"/>
        <v>13.99930003499825</v>
      </c>
      <c r="J10" s="8">
        <f t="shared" si="2"/>
        <v>55.9986000699965</v>
      </c>
    </row>
    <row r="11" spans="1:10" ht="12.75">
      <c r="A11" s="6">
        <v>7</v>
      </c>
      <c r="B11" s="7" t="s">
        <v>12</v>
      </c>
      <c r="C11" s="8">
        <v>6.3</v>
      </c>
      <c r="D11" s="8">
        <v>6</v>
      </c>
      <c r="E11" s="8">
        <v>8</v>
      </c>
      <c r="F11" s="8">
        <v>3</v>
      </c>
      <c r="G11" s="8">
        <v>11</v>
      </c>
      <c r="H11" s="8">
        <f t="shared" si="0"/>
        <v>34.3</v>
      </c>
      <c r="I11" s="8">
        <f t="shared" si="1"/>
        <v>6.859862802743945</v>
      </c>
      <c r="J11" s="8">
        <f t="shared" si="2"/>
        <v>48.019725605487885</v>
      </c>
    </row>
    <row r="12" spans="1:10" ht="12.75">
      <c r="A12" s="6">
        <v>8</v>
      </c>
      <c r="B12" s="7" t="s">
        <v>13</v>
      </c>
      <c r="C12" s="7"/>
      <c r="D12" s="8">
        <v>7</v>
      </c>
      <c r="E12" s="8">
        <v>10</v>
      </c>
      <c r="F12" s="8">
        <v>5</v>
      </c>
      <c r="G12" s="8">
        <v>6.5</v>
      </c>
      <c r="H12" s="8">
        <f t="shared" si="0"/>
        <v>28.5</v>
      </c>
      <c r="I12" s="8">
        <f t="shared" si="1"/>
        <v>7.124821879453014</v>
      </c>
      <c r="J12" s="8">
        <f t="shared" si="2"/>
        <v>42.74964375890603</v>
      </c>
    </row>
    <row r="13" spans="1:10" ht="12.75">
      <c r="A13" s="6">
        <v>9</v>
      </c>
      <c r="B13" s="7" t="s">
        <v>14</v>
      </c>
      <c r="C13" s="8">
        <v>6</v>
      </c>
      <c r="D13" s="8"/>
      <c r="E13" s="8"/>
      <c r="F13" s="8">
        <v>8</v>
      </c>
      <c r="G13" s="8">
        <v>11</v>
      </c>
      <c r="H13" s="8">
        <f t="shared" si="0"/>
        <v>25</v>
      </c>
      <c r="I13" s="8">
        <f t="shared" si="1"/>
        <v>8.333055564814506</v>
      </c>
      <c r="J13" s="8">
        <f t="shared" si="2"/>
        <v>41.666111129629016</v>
      </c>
    </row>
    <row r="14" spans="1:10" ht="12.75">
      <c r="A14" s="6">
        <v>10</v>
      </c>
      <c r="B14" s="7" t="s">
        <v>15</v>
      </c>
      <c r="C14" s="8">
        <v>8</v>
      </c>
      <c r="D14" s="8">
        <v>5</v>
      </c>
      <c r="E14" s="8">
        <v>5</v>
      </c>
      <c r="F14" s="8"/>
      <c r="G14" s="8">
        <v>6.5</v>
      </c>
      <c r="H14" s="8">
        <f t="shared" si="0"/>
        <v>24.5</v>
      </c>
      <c r="I14" s="8">
        <f t="shared" si="1"/>
        <v>6.12484687882803</v>
      </c>
      <c r="J14" s="8">
        <f t="shared" si="2"/>
        <v>36.74969375765606</v>
      </c>
    </row>
    <row r="15" spans="1:10" ht="12.75">
      <c r="A15" s="6">
        <v>11</v>
      </c>
      <c r="B15" s="7" t="s">
        <v>16</v>
      </c>
      <c r="C15" s="8">
        <v>12</v>
      </c>
      <c r="D15" s="8"/>
      <c r="E15" s="8"/>
      <c r="F15" s="8"/>
      <c r="G15" s="8"/>
      <c r="H15" s="8">
        <f t="shared" si="0"/>
        <v>12</v>
      </c>
      <c r="I15" s="8">
        <f t="shared" si="1"/>
        <v>11.998800119988001</v>
      </c>
      <c r="J15" s="8">
        <f t="shared" si="2"/>
        <v>35.997600239976</v>
      </c>
    </row>
    <row r="16" spans="1:10" ht="12.75">
      <c r="A16" s="6">
        <v>12</v>
      </c>
      <c r="B16" s="7" t="s">
        <v>17</v>
      </c>
      <c r="C16" s="8">
        <v>3</v>
      </c>
      <c r="D16" s="8">
        <v>4</v>
      </c>
      <c r="E16" s="8">
        <v>7</v>
      </c>
      <c r="F16" s="8">
        <v>6</v>
      </c>
      <c r="G16" s="8"/>
      <c r="H16" s="8">
        <f t="shared" si="0"/>
        <v>20</v>
      </c>
      <c r="I16" s="8">
        <f t="shared" si="1"/>
        <v>4.999875003124922</v>
      </c>
      <c r="J16" s="8">
        <f t="shared" si="2"/>
        <v>29.999750006249844</v>
      </c>
    </row>
    <row r="17" spans="1:10" ht="12.75">
      <c r="A17" s="6">
        <v>13</v>
      </c>
      <c r="B17" s="7" t="s">
        <v>18</v>
      </c>
      <c r="C17" s="8">
        <v>6.3</v>
      </c>
      <c r="D17" s="8"/>
      <c r="E17" s="8">
        <v>4</v>
      </c>
      <c r="F17" s="8"/>
      <c r="G17" s="8">
        <v>6.5</v>
      </c>
      <c r="H17" s="8">
        <f t="shared" si="0"/>
        <v>16.8</v>
      </c>
      <c r="I17" s="8">
        <f t="shared" si="1"/>
        <v>5.599813339555348</v>
      </c>
      <c r="J17" s="8">
        <f t="shared" si="2"/>
        <v>27.999626679110698</v>
      </c>
    </row>
    <row r="18" spans="1:10" ht="12.75">
      <c r="A18" s="6">
        <v>14</v>
      </c>
      <c r="B18" s="7" t="s">
        <v>19</v>
      </c>
      <c r="C18" s="8">
        <v>6.3</v>
      </c>
      <c r="D18" s="8">
        <v>4</v>
      </c>
      <c r="E18" s="8">
        <v>6</v>
      </c>
      <c r="F18" s="8"/>
      <c r="G18" s="8"/>
      <c r="H18" s="8">
        <f t="shared" si="0"/>
        <v>16.3</v>
      </c>
      <c r="I18" s="8">
        <f t="shared" si="1"/>
        <v>5.433152228259058</v>
      </c>
      <c r="J18" s="8">
        <f t="shared" si="2"/>
        <v>27.166304456518116</v>
      </c>
    </row>
    <row r="19" spans="1:10" ht="12.75">
      <c r="A19" s="6">
        <v>15</v>
      </c>
      <c r="B19" s="7" t="s">
        <v>20</v>
      </c>
      <c r="C19" s="8"/>
      <c r="D19" s="8"/>
      <c r="E19" s="8">
        <v>4</v>
      </c>
      <c r="F19" s="8">
        <v>6</v>
      </c>
      <c r="G19" s="8">
        <v>4</v>
      </c>
      <c r="H19" s="8">
        <f t="shared" si="0"/>
        <v>14</v>
      </c>
      <c r="I19" s="8">
        <f t="shared" si="1"/>
        <v>4.666511116296123</v>
      </c>
      <c r="J19" s="8">
        <f t="shared" si="2"/>
        <v>23.333022232592246</v>
      </c>
    </row>
    <row r="20" spans="1:10" ht="12.75">
      <c r="A20" s="9"/>
      <c r="B20" s="10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2" t="s">
        <v>21</v>
      </c>
      <c r="B21" s="10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7"/>
      <c r="B22" s="12" t="s">
        <v>2</v>
      </c>
      <c r="C22" s="13">
        <v>37275</v>
      </c>
      <c r="D22" s="13">
        <v>37289</v>
      </c>
      <c r="E22" s="13">
        <v>37303</v>
      </c>
      <c r="F22" s="13">
        <v>37317</v>
      </c>
      <c r="G22" s="13" t="s">
        <v>3</v>
      </c>
      <c r="H22" s="14" t="s">
        <v>4</v>
      </c>
      <c r="I22" s="14" t="s">
        <v>5</v>
      </c>
      <c r="J22" s="15"/>
    </row>
    <row r="23" spans="1:10" ht="12.75">
      <c r="A23" s="6">
        <v>1</v>
      </c>
      <c r="B23" s="7" t="s">
        <v>22</v>
      </c>
      <c r="C23" s="8">
        <v>16</v>
      </c>
      <c r="D23" s="8">
        <v>11</v>
      </c>
      <c r="E23" s="8"/>
      <c r="F23" s="8">
        <v>17</v>
      </c>
      <c r="G23" s="8">
        <f aca="true" t="shared" si="3" ref="G23:G33">SUM(C23:F23)</f>
        <v>44</v>
      </c>
      <c r="H23" s="8">
        <f aca="true" t="shared" si="4" ref="H23:H33">(G23)/(COUNT(C23:F23)+0.0001)</f>
        <v>14.66617779407353</v>
      </c>
      <c r="I23" s="8">
        <f aca="true" t="shared" si="5" ref="I23:I33">+G23+(2*H23)</f>
        <v>73.33235558814707</v>
      </c>
      <c r="J23" s="11"/>
    </row>
    <row r="24" spans="1:10" ht="12.75">
      <c r="A24" s="6">
        <v>2</v>
      </c>
      <c r="B24" s="7" t="s">
        <v>23</v>
      </c>
      <c r="C24" s="8">
        <v>4.67</v>
      </c>
      <c r="D24" s="8">
        <v>15</v>
      </c>
      <c r="E24" s="8">
        <v>14</v>
      </c>
      <c r="F24" s="8">
        <v>15</v>
      </c>
      <c r="G24" s="8">
        <f t="shared" si="3"/>
        <v>48.67</v>
      </c>
      <c r="H24" s="8">
        <f t="shared" si="4"/>
        <v>12.1671958201045</v>
      </c>
      <c r="I24" s="8">
        <f t="shared" si="5"/>
        <v>73.00439164020901</v>
      </c>
      <c r="J24" s="11"/>
    </row>
    <row r="25" spans="1:10" ht="12.75">
      <c r="A25" s="6">
        <v>3</v>
      </c>
      <c r="B25" s="7" t="s">
        <v>24</v>
      </c>
      <c r="C25" s="8">
        <v>15</v>
      </c>
      <c r="D25" s="8">
        <v>14</v>
      </c>
      <c r="E25" s="8">
        <v>8</v>
      </c>
      <c r="F25" s="8">
        <v>3</v>
      </c>
      <c r="G25" s="8">
        <f t="shared" si="3"/>
        <v>40</v>
      </c>
      <c r="H25" s="8">
        <f t="shared" si="4"/>
        <v>9.999750006249844</v>
      </c>
      <c r="I25" s="8">
        <f t="shared" si="5"/>
        <v>59.99950001249969</v>
      </c>
      <c r="J25" s="11"/>
    </row>
    <row r="26" spans="1:10" ht="12.75">
      <c r="A26" s="6">
        <v>4</v>
      </c>
      <c r="B26" s="7" t="s">
        <v>25</v>
      </c>
      <c r="C26" s="8">
        <v>10</v>
      </c>
      <c r="D26" s="8">
        <v>9</v>
      </c>
      <c r="E26" s="8">
        <v>16</v>
      </c>
      <c r="F26" s="8">
        <v>5</v>
      </c>
      <c r="G26" s="8">
        <f t="shared" si="3"/>
        <v>40</v>
      </c>
      <c r="H26" s="8">
        <f t="shared" si="4"/>
        <v>9.999750006249844</v>
      </c>
      <c r="I26" s="8">
        <f t="shared" si="5"/>
        <v>59.99950001249969</v>
      </c>
      <c r="J26" s="11"/>
    </row>
    <row r="27" spans="1:10" ht="12.75">
      <c r="A27" s="6">
        <v>5</v>
      </c>
      <c r="B27" s="7" t="s">
        <v>26</v>
      </c>
      <c r="C27" s="8">
        <v>8</v>
      </c>
      <c r="D27" s="8">
        <v>11</v>
      </c>
      <c r="E27" s="8">
        <v>12</v>
      </c>
      <c r="F27" s="8"/>
      <c r="G27" s="8">
        <f t="shared" si="3"/>
        <v>31</v>
      </c>
      <c r="H27" s="8">
        <f t="shared" si="4"/>
        <v>10.332988900369987</v>
      </c>
      <c r="I27" s="8">
        <f t="shared" si="5"/>
        <v>51.665977800739974</v>
      </c>
      <c r="J27" s="11"/>
    </row>
    <row r="28" spans="1:10" ht="12.75">
      <c r="A28" s="6">
        <v>6</v>
      </c>
      <c r="B28" s="7" t="s">
        <v>27</v>
      </c>
      <c r="C28" s="8">
        <v>10</v>
      </c>
      <c r="D28" s="8">
        <v>8</v>
      </c>
      <c r="E28" s="8">
        <v>7</v>
      </c>
      <c r="F28" s="8">
        <v>8</v>
      </c>
      <c r="G28" s="8">
        <f t="shared" si="3"/>
        <v>33</v>
      </c>
      <c r="H28" s="8">
        <f t="shared" si="4"/>
        <v>8.249793755156121</v>
      </c>
      <c r="I28" s="8">
        <f t="shared" si="5"/>
        <v>49.49958751031224</v>
      </c>
      <c r="J28" s="11"/>
    </row>
    <row r="29" spans="1:10" ht="12.75">
      <c r="A29" s="6">
        <v>7</v>
      </c>
      <c r="B29" s="7" t="s">
        <v>28</v>
      </c>
      <c r="C29" s="8">
        <v>5</v>
      </c>
      <c r="D29" s="8">
        <v>6</v>
      </c>
      <c r="E29" s="8">
        <v>11</v>
      </c>
      <c r="F29" s="8">
        <v>8</v>
      </c>
      <c r="G29" s="8">
        <f t="shared" si="3"/>
        <v>30</v>
      </c>
      <c r="H29" s="8">
        <f t="shared" si="4"/>
        <v>7.499812504687383</v>
      </c>
      <c r="I29" s="8">
        <f t="shared" si="5"/>
        <v>44.99962500937477</v>
      </c>
      <c r="J29" s="11"/>
    </row>
    <row r="30" spans="1:10" ht="12.75">
      <c r="A30" s="6">
        <v>8</v>
      </c>
      <c r="B30" s="7" t="s">
        <v>29</v>
      </c>
      <c r="C30" s="8">
        <v>8</v>
      </c>
      <c r="D30" s="8">
        <v>7</v>
      </c>
      <c r="E30" s="8"/>
      <c r="F30" s="8">
        <v>10</v>
      </c>
      <c r="G30" s="8">
        <f t="shared" si="3"/>
        <v>25</v>
      </c>
      <c r="H30" s="8">
        <f t="shared" si="4"/>
        <v>8.333055564814506</v>
      </c>
      <c r="I30" s="8">
        <f t="shared" si="5"/>
        <v>41.666111129629016</v>
      </c>
      <c r="J30" s="11"/>
    </row>
    <row r="31" spans="1:10" ht="12.75">
      <c r="A31" s="6">
        <v>9</v>
      </c>
      <c r="B31" s="7" t="s">
        <v>30</v>
      </c>
      <c r="C31" s="8">
        <v>7.67</v>
      </c>
      <c r="D31" s="8">
        <v>6</v>
      </c>
      <c r="E31" s="8"/>
      <c r="F31" s="8">
        <v>11</v>
      </c>
      <c r="G31" s="8">
        <f t="shared" si="3"/>
        <v>24.67</v>
      </c>
      <c r="H31" s="8">
        <f t="shared" si="4"/>
        <v>8.223059231358954</v>
      </c>
      <c r="I31" s="8">
        <f t="shared" si="5"/>
        <v>41.11611846271791</v>
      </c>
      <c r="J31" s="11"/>
    </row>
    <row r="32" spans="1:10" ht="12.75">
      <c r="A32" s="6">
        <v>10</v>
      </c>
      <c r="B32" s="7" t="s">
        <v>31</v>
      </c>
      <c r="C32" s="8">
        <v>6.33</v>
      </c>
      <c r="D32" s="8">
        <v>4</v>
      </c>
      <c r="E32" s="8">
        <v>5</v>
      </c>
      <c r="F32" s="8"/>
      <c r="G32" s="8">
        <f t="shared" si="3"/>
        <v>15.33</v>
      </c>
      <c r="H32" s="8">
        <f t="shared" si="4"/>
        <v>5.1098296723442544</v>
      </c>
      <c r="I32" s="8">
        <f t="shared" si="5"/>
        <v>25.549659344688507</v>
      </c>
      <c r="J32" s="11"/>
    </row>
    <row r="33" spans="1:10" ht="12.75">
      <c r="A33" s="6">
        <v>11</v>
      </c>
      <c r="B33" s="7" t="s">
        <v>32</v>
      </c>
      <c r="C33" s="8">
        <v>5.33</v>
      </c>
      <c r="D33" s="7"/>
      <c r="E33" s="8">
        <v>5</v>
      </c>
      <c r="F33" s="7"/>
      <c r="G33" s="8">
        <f t="shared" si="3"/>
        <v>10.33</v>
      </c>
      <c r="H33" s="8">
        <f t="shared" si="4"/>
        <v>5.164741762911854</v>
      </c>
      <c r="I33" s="8">
        <f t="shared" si="5"/>
        <v>20.65948352582371</v>
      </c>
      <c r="J33" s="11"/>
    </row>
    <row r="34" spans="1:10" ht="12.75">
      <c r="A34" s="16"/>
      <c r="B34" s="10"/>
      <c r="C34" s="11"/>
      <c r="D34" s="11"/>
      <c r="E34" s="11"/>
      <c r="F34" s="11"/>
      <c r="G34" s="11"/>
      <c r="H34" s="11"/>
      <c r="I34" s="11"/>
      <c r="J34" s="11"/>
    </row>
    <row r="35" spans="1:2" ht="12.75">
      <c r="A35" s="2" t="s">
        <v>33</v>
      </c>
      <c r="B35" s="17"/>
    </row>
    <row r="36" spans="2:10" ht="12.75">
      <c r="B36" s="3" t="s">
        <v>2</v>
      </c>
      <c r="C36" s="4">
        <v>37275</v>
      </c>
      <c r="D36" s="4">
        <v>37289</v>
      </c>
      <c r="E36" s="4">
        <v>37303</v>
      </c>
      <c r="F36" s="4">
        <v>37317</v>
      </c>
      <c r="G36" s="4" t="s">
        <v>3</v>
      </c>
      <c r="H36" s="5" t="s">
        <v>4</v>
      </c>
      <c r="I36" s="5" t="s">
        <v>5</v>
      </c>
      <c r="J36" s="15"/>
    </row>
    <row r="37" spans="1:10" ht="12.75">
      <c r="A37" s="6">
        <v>1</v>
      </c>
      <c r="B37" s="7" t="s">
        <v>34</v>
      </c>
      <c r="C37" s="8">
        <v>6</v>
      </c>
      <c r="D37" s="8">
        <v>13</v>
      </c>
      <c r="E37" s="8">
        <v>15</v>
      </c>
      <c r="F37" s="8">
        <v>7</v>
      </c>
      <c r="G37" s="8">
        <f aca="true" t="shared" si="6" ref="G37:G47">SUM(C37:F37)</f>
        <v>41</v>
      </c>
      <c r="H37" s="8">
        <f aca="true" t="shared" si="7" ref="H37:H47">(G37)/(COUNT(C37:F37)+0.0001)</f>
        <v>10.24974375640609</v>
      </c>
      <c r="I37" s="8">
        <f aca="true" t="shared" si="8" ref="I37:I47">G37+(2*H37)</f>
        <v>61.49948751281218</v>
      </c>
      <c r="J37" s="11"/>
    </row>
    <row r="38" spans="1:10" ht="12.75">
      <c r="A38" s="6">
        <v>2</v>
      </c>
      <c r="B38" s="7" t="s">
        <v>35</v>
      </c>
      <c r="C38" s="7"/>
      <c r="D38" s="7"/>
      <c r="E38" s="8">
        <v>13</v>
      </c>
      <c r="F38" s="8">
        <v>13</v>
      </c>
      <c r="G38" s="8">
        <f t="shared" si="6"/>
        <v>26</v>
      </c>
      <c r="H38" s="8">
        <f t="shared" si="7"/>
        <v>12.999350032498374</v>
      </c>
      <c r="I38" s="8">
        <f t="shared" si="8"/>
        <v>51.99870006499675</v>
      </c>
      <c r="J38" s="11"/>
    </row>
    <row r="39" spans="1:10" ht="12.75">
      <c r="A39" s="6">
        <v>3</v>
      </c>
      <c r="B39" s="7" t="s">
        <v>36</v>
      </c>
      <c r="C39" s="8"/>
      <c r="D39" s="8"/>
      <c r="E39" s="8">
        <v>8</v>
      </c>
      <c r="F39" s="8">
        <v>18</v>
      </c>
      <c r="G39" s="8">
        <f t="shared" si="6"/>
        <v>26</v>
      </c>
      <c r="H39" s="8">
        <f t="shared" si="7"/>
        <v>12.999350032498374</v>
      </c>
      <c r="I39" s="8">
        <f t="shared" si="8"/>
        <v>51.99870006499675</v>
      </c>
      <c r="J39" s="11"/>
    </row>
    <row r="40" spans="1:10" ht="12.75">
      <c r="A40" s="6">
        <v>4</v>
      </c>
      <c r="B40" s="7" t="s">
        <v>37</v>
      </c>
      <c r="C40" s="8">
        <v>9</v>
      </c>
      <c r="D40" s="8">
        <v>11</v>
      </c>
      <c r="E40" s="8">
        <v>9</v>
      </c>
      <c r="F40" s="8">
        <v>4</v>
      </c>
      <c r="G40" s="8">
        <f t="shared" si="6"/>
        <v>33</v>
      </c>
      <c r="H40" s="8">
        <f t="shared" si="7"/>
        <v>8.249793755156121</v>
      </c>
      <c r="I40" s="8">
        <f t="shared" si="8"/>
        <v>49.49958751031224</v>
      </c>
      <c r="J40" s="11"/>
    </row>
    <row r="41" spans="1:10" ht="12.75">
      <c r="A41" s="6">
        <v>5</v>
      </c>
      <c r="B41" s="7" t="s">
        <v>38</v>
      </c>
      <c r="C41" s="8"/>
      <c r="D41" s="8">
        <v>12</v>
      </c>
      <c r="E41" s="8">
        <v>6</v>
      </c>
      <c r="F41" s="8">
        <v>10</v>
      </c>
      <c r="G41" s="8">
        <f t="shared" si="6"/>
        <v>28</v>
      </c>
      <c r="H41" s="8">
        <f t="shared" si="7"/>
        <v>9.333022232592246</v>
      </c>
      <c r="I41" s="8">
        <f t="shared" si="8"/>
        <v>46.66604446518449</v>
      </c>
      <c r="J41" s="11"/>
    </row>
    <row r="42" spans="1:10" ht="12.75">
      <c r="A42" s="6">
        <v>6</v>
      </c>
      <c r="B42" s="7" t="s">
        <v>39</v>
      </c>
      <c r="C42" s="8">
        <v>5</v>
      </c>
      <c r="D42" s="8">
        <v>7.5</v>
      </c>
      <c r="E42" s="8">
        <v>11</v>
      </c>
      <c r="F42" s="8">
        <v>7</v>
      </c>
      <c r="G42" s="8">
        <f t="shared" si="6"/>
        <v>30.5</v>
      </c>
      <c r="H42" s="8">
        <f t="shared" si="7"/>
        <v>7.624809379765506</v>
      </c>
      <c r="I42" s="8">
        <f t="shared" si="8"/>
        <v>45.74961875953101</v>
      </c>
      <c r="J42" s="11"/>
    </row>
    <row r="43" spans="1:10" ht="12.75">
      <c r="A43" s="6">
        <v>7</v>
      </c>
      <c r="B43" s="7" t="s">
        <v>40</v>
      </c>
      <c r="C43" s="8">
        <v>10</v>
      </c>
      <c r="D43" s="8">
        <v>7.5</v>
      </c>
      <c r="E43" s="8">
        <v>4</v>
      </c>
      <c r="F43" s="8">
        <v>9</v>
      </c>
      <c r="G43" s="8">
        <f t="shared" si="6"/>
        <v>30.5</v>
      </c>
      <c r="H43" s="8">
        <f t="shared" si="7"/>
        <v>7.624809379765506</v>
      </c>
      <c r="I43" s="8">
        <f t="shared" si="8"/>
        <v>45.74961875953101</v>
      </c>
      <c r="J43" s="11"/>
    </row>
    <row r="44" spans="1:10" ht="12.75">
      <c r="A44" s="6">
        <v>8</v>
      </c>
      <c r="B44" s="7" t="s">
        <v>41</v>
      </c>
      <c r="C44" s="7"/>
      <c r="D44" s="8">
        <v>9</v>
      </c>
      <c r="E44" s="8">
        <v>11</v>
      </c>
      <c r="F44" s="7"/>
      <c r="G44" s="8">
        <f t="shared" si="6"/>
        <v>20</v>
      </c>
      <c r="H44" s="8">
        <f t="shared" si="7"/>
        <v>9.99950002499875</v>
      </c>
      <c r="I44" s="8">
        <f t="shared" si="8"/>
        <v>39.9990000499975</v>
      </c>
      <c r="J44" s="11"/>
    </row>
    <row r="45" spans="1:10" ht="12.75">
      <c r="A45" s="6">
        <v>9</v>
      </c>
      <c r="B45" s="7" t="s">
        <v>42</v>
      </c>
      <c r="C45" s="8">
        <v>5</v>
      </c>
      <c r="D45" s="8">
        <v>5</v>
      </c>
      <c r="E45" s="8">
        <v>4</v>
      </c>
      <c r="F45" s="8">
        <v>5</v>
      </c>
      <c r="G45" s="8">
        <f t="shared" si="6"/>
        <v>19</v>
      </c>
      <c r="H45" s="8">
        <f t="shared" si="7"/>
        <v>4.7498812529686765</v>
      </c>
      <c r="I45" s="8">
        <f t="shared" si="8"/>
        <v>28.499762505937355</v>
      </c>
      <c r="J45" s="11"/>
    </row>
    <row r="46" spans="1:10" ht="12.75">
      <c r="A46" s="6">
        <v>10</v>
      </c>
      <c r="B46" s="7" t="s">
        <v>43</v>
      </c>
      <c r="C46" s="8">
        <v>3</v>
      </c>
      <c r="D46" s="8">
        <v>3</v>
      </c>
      <c r="E46" s="8">
        <v>5</v>
      </c>
      <c r="F46" s="8"/>
      <c r="G46" s="8">
        <f t="shared" si="6"/>
        <v>11</v>
      </c>
      <c r="H46" s="8">
        <f t="shared" si="7"/>
        <v>3.6665444485183825</v>
      </c>
      <c r="I46" s="8">
        <f t="shared" si="8"/>
        <v>18.333088897036767</v>
      </c>
      <c r="J46" s="10"/>
    </row>
    <row r="47" spans="1:10" ht="12.75">
      <c r="A47" s="6">
        <v>11</v>
      </c>
      <c r="B47" s="7" t="s">
        <v>44</v>
      </c>
      <c r="C47" s="8">
        <v>5</v>
      </c>
      <c r="D47" s="8">
        <v>4</v>
      </c>
      <c r="E47" s="8"/>
      <c r="F47" s="8"/>
      <c r="G47" s="8">
        <f t="shared" si="6"/>
        <v>9</v>
      </c>
      <c r="H47" s="8">
        <f t="shared" si="7"/>
        <v>4.4997750112494375</v>
      </c>
      <c r="I47" s="8">
        <f t="shared" si="8"/>
        <v>17.999550022498873</v>
      </c>
      <c r="J47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21" sqref="L21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0" width="10.7109375" style="0" customWidth="1"/>
  </cols>
  <sheetData>
    <row r="1" ht="22.5">
      <c r="D1" s="1" t="s">
        <v>0</v>
      </c>
    </row>
    <row r="3" spans="1:10" ht="12.75">
      <c r="A3" s="2" t="s">
        <v>45</v>
      </c>
      <c r="B3" s="10"/>
      <c r="C3" s="11"/>
      <c r="D3" s="11"/>
      <c r="E3" s="11"/>
      <c r="F3" s="11"/>
      <c r="G3" s="11"/>
      <c r="H3" s="11"/>
      <c r="I3" s="11"/>
      <c r="J3" s="11"/>
    </row>
    <row r="4" spans="1:10" ht="12.75">
      <c r="A4" s="16"/>
      <c r="B4" s="12" t="s">
        <v>2</v>
      </c>
      <c r="C4" s="13">
        <v>37275</v>
      </c>
      <c r="D4" s="13">
        <v>37289</v>
      </c>
      <c r="E4" s="13">
        <v>37303</v>
      </c>
      <c r="F4" s="13">
        <v>37317</v>
      </c>
      <c r="G4" s="13">
        <v>37338</v>
      </c>
      <c r="H4" s="14" t="s">
        <v>3</v>
      </c>
      <c r="I4" s="14" t="s">
        <v>4</v>
      </c>
      <c r="J4" s="14" t="s">
        <v>5</v>
      </c>
    </row>
    <row r="5" spans="1:10" ht="12.75">
      <c r="A5" s="6">
        <v>1</v>
      </c>
      <c r="B5" s="7" t="s">
        <v>46</v>
      </c>
      <c r="C5" s="7"/>
      <c r="D5" s="8">
        <v>14</v>
      </c>
      <c r="E5" s="8">
        <v>15</v>
      </c>
      <c r="F5" s="8">
        <v>16</v>
      </c>
      <c r="G5" s="8">
        <v>18</v>
      </c>
      <c r="H5" s="8">
        <f aca="true" t="shared" si="0" ref="H5:H16">SUM(C5:G5)</f>
        <v>63</v>
      </c>
      <c r="I5" s="8">
        <f aca="true" t="shared" si="1" ref="I5:I16">(H5)/(COUNT(C5:G5)+0.0001)</f>
        <v>15.749606259843505</v>
      </c>
      <c r="J5" s="8">
        <f aca="true" t="shared" si="2" ref="J5:J16">H5+(2*I5)</f>
        <v>94.499212519687</v>
      </c>
    </row>
    <row r="6" spans="1:10" ht="12.75">
      <c r="A6" s="6">
        <v>2</v>
      </c>
      <c r="B6" s="7" t="s">
        <v>47</v>
      </c>
      <c r="C6" s="8"/>
      <c r="D6" s="8">
        <v>15</v>
      </c>
      <c r="E6" s="8">
        <v>18</v>
      </c>
      <c r="F6" s="8">
        <v>9</v>
      </c>
      <c r="G6" s="8">
        <v>16</v>
      </c>
      <c r="H6" s="8">
        <f t="shared" si="0"/>
        <v>58</v>
      </c>
      <c r="I6" s="8">
        <f t="shared" si="1"/>
        <v>14.499637509062275</v>
      </c>
      <c r="J6" s="8">
        <f t="shared" si="2"/>
        <v>86.99927501812455</v>
      </c>
    </row>
    <row r="7" spans="1:10" ht="12.75">
      <c r="A7" s="6">
        <v>3</v>
      </c>
      <c r="B7" s="7" t="s">
        <v>48</v>
      </c>
      <c r="C7" s="8">
        <v>11</v>
      </c>
      <c r="D7" s="8">
        <v>11</v>
      </c>
      <c r="E7" s="8">
        <v>11</v>
      </c>
      <c r="F7" s="8">
        <v>13</v>
      </c>
      <c r="G7" s="8">
        <v>5</v>
      </c>
      <c r="H7" s="8">
        <f t="shared" si="0"/>
        <v>51</v>
      </c>
      <c r="I7" s="8">
        <f t="shared" si="1"/>
        <v>10.19979600407992</v>
      </c>
      <c r="J7" s="8">
        <f t="shared" si="2"/>
        <v>71.39959200815984</v>
      </c>
    </row>
    <row r="8" spans="1:10" ht="12.75">
      <c r="A8" s="6">
        <v>4</v>
      </c>
      <c r="B8" s="7" t="s">
        <v>49</v>
      </c>
      <c r="C8" s="8">
        <v>10</v>
      </c>
      <c r="D8" s="8">
        <v>9</v>
      </c>
      <c r="E8" s="8">
        <v>13</v>
      </c>
      <c r="F8" s="8">
        <v>10</v>
      </c>
      <c r="G8" s="8">
        <v>7</v>
      </c>
      <c r="H8" s="8">
        <f t="shared" si="0"/>
        <v>49</v>
      </c>
      <c r="I8" s="8">
        <f t="shared" si="1"/>
        <v>9.799804003919922</v>
      </c>
      <c r="J8" s="8">
        <f t="shared" si="2"/>
        <v>68.59960800783985</v>
      </c>
    </row>
    <row r="9" spans="1:10" ht="12.75">
      <c r="A9" s="6">
        <v>5</v>
      </c>
      <c r="B9" s="7" t="s">
        <v>50</v>
      </c>
      <c r="C9" s="8">
        <v>8</v>
      </c>
      <c r="D9" s="8">
        <v>11</v>
      </c>
      <c r="E9" s="8">
        <v>12</v>
      </c>
      <c r="F9" s="8">
        <v>5</v>
      </c>
      <c r="G9" s="8">
        <v>12</v>
      </c>
      <c r="H9" s="8">
        <f t="shared" si="0"/>
        <v>48</v>
      </c>
      <c r="I9" s="8">
        <f t="shared" si="1"/>
        <v>9.599808003839923</v>
      </c>
      <c r="J9" s="8">
        <f t="shared" si="2"/>
        <v>67.19961600767985</v>
      </c>
    </row>
    <row r="10" spans="1:10" ht="12.75">
      <c r="A10" s="6">
        <v>6</v>
      </c>
      <c r="B10" s="7" t="s">
        <v>51</v>
      </c>
      <c r="C10" s="8">
        <v>10</v>
      </c>
      <c r="D10" s="8"/>
      <c r="E10" s="8">
        <v>8</v>
      </c>
      <c r="F10" s="8">
        <v>9</v>
      </c>
      <c r="G10" s="8">
        <v>12</v>
      </c>
      <c r="H10" s="8">
        <f t="shared" si="0"/>
        <v>39</v>
      </c>
      <c r="I10" s="8">
        <f t="shared" si="1"/>
        <v>9.749756256093598</v>
      </c>
      <c r="J10" s="8">
        <f t="shared" si="2"/>
        <v>58.499512512187195</v>
      </c>
    </row>
    <row r="11" spans="1:10" ht="12.75">
      <c r="A11" s="6">
        <v>7</v>
      </c>
      <c r="B11" s="7" t="s">
        <v>52</v>
      </c>
      <c r="C11" s="8">
        <v>7.5</v>
      </c>
      <c r="D11" s="8">
        <v>10</v>
      </c>
      <c r="E11" s="8">
        <v>17</v>
      </c>
      <c r="F11" s="8"/>
      <c r="G11" s="8"/>
      <c r="H11" s="8">
        <f t="shared" si="0"/>
        <v>34.5</v>
      </c>
      <c r="I11" s="8">
        <f t="shared" si="1"/>
        <v>11.499616679444017</v>
      </c>
      <c r="J11" s="8">
        <f t="shared" si="2"/>
        <v>57.499233358888034</v>
      </c>
    </row>
    <row r="12" spans="1:10" ht="12.75">
      <c r="A12" s="6">
        <v>8</v>
      </c>
      <c r="B12" s="7" t="s">
        <v>53</v>
      </c>
      <c r="C12" s="8">
        <v>5</v>
      </c>
      <c r="D12" s="8">
        <v>6</v>
      </c>
      <c r="E12" s="8">
        <v>6</v>
      </c>
      <c r="F12" s="8">
        <v>11</v>
      </c>
      <c r="G12" s="8">
        <v>9</v>
      </c>
      <c r="H12" s="8">
        <f t="shared" si="0"/>
        <v>37</v>
      </c>
      <c r="I12" s="8">
        <f t="shared" si="1"/>
        <v>7.399852002959941</v>
      </c>
      <c r="J12" s="8">
        <f t="shared" si="2"/>
        <v>51.79970400591988</v>
      </c>
    </row>
    <row r="13" spans="1:10" ht="12.75">
      <c r="A13" s="6">
        <v>9</v>
      </c>
      <c r="B13" s="7" t="s">
        <v>54</v>
      </c>
      <c r="C13" s="8">
        <v>8</v>
      </c>
      <c r="D13" s="8">
        <v>8.33</v>
      </c>
      <c r="E13" s="8">
        <v>5.5</v>
      </c>
      <c r="F13" s="8">
        <v>6.5</v>
      </c>
      <c r="G13" s="8">
        <v>7</v>
      </c>
      <c r="H13" s="8">
        <f t="shared" si="0"/>
        <v>35.33</v>
      </c>
      <c r="I13" s="8">
        <f t="shared" si="1"/>
        <v>7.065858682826343</v>
      </c>
      <c r="J13" s="8">
        <f t="shared" si="2"/>
        <v>49.46171736565269</v>
      </c>
    </row>
    <row r="14" spans="1:10" ht="12.75">
      <c r="A14" s="6">
        <v>10</v>
      </c>
      <c r="B14" s="7" t="s">
        <v>55</v>
      </c>
      <c r="C14" s="8">
        <v>6</v>
      </c>
      <c r="D14" s="8">
        <v>4</v>
      </c>
      <c r="E14" s="8">
        <v>6</v>
      </c>
      <c r="F14" s="8">
        <v>6.5</v>
      </c>
      <c r="G14" s="8">
        <v>4</v>
      </c>
      <c r="H14" s="8">
        <f t="shared" si="0"/>
        <v>26.5</v>
      </c>
      <c r="I14" s="8">
        <f t="shared" si="1"/>
        <v>5.299894002119958</v>
      </c>
      <c r="J14" s="8">
        <f t="shared" si="2"/>
        <v>37.09978800423991</v>
      </c>
    </row>
    <row r="15" spans="1:10" ht="12.75">
      <c r="A15" s="6">
        <v>11</v>
      </c>
      <c r="B15" s="7" t="s">
        <v>56</v>
      </c>
      <c r="C15" s="8">
        <v>7.67</v>
      </c>
      <c r="D15" s="8">
        <v>7</v>
      </c>
      <c r="E15" s="8"/>
      <c r="F15" s="8">
        <v>3</v>
      </c>
      <c r="G15" s="8">
        <v>6</v>
      </c>
      <c r="H15" s="8">
        <f t="shared" si="0"/>
        <v>23.67</v>
      </c>
      <c r="I15" s="8">
        <f t="shared" si="1"/>
        <v>5.917352066198346</v>
      </c>
      <c r="J15" s="8">
        <f t="shared" si="2"/>
        <v>35.5047041323967</v>
      </c>
    </row>
    <row r="16" spans="1:10" ht="12.75">
      <c r="A16" s="18">
        <v>12</v>
      </c>
      <c r="B16" s="7" t="s">
        <v>57</v>
      </c>
      <c r="C16" s="8">
        <v>7.5</v>
      </c>
      <c r="D16" s="8">
        <v>5</v>
      </c>
      <c r="E16" s="8">
        <v>5.5</v>
      </c>
      <c r="F16" s="8"/>
      <c r="G16" s="8">
        <v>5</v>
      </c>
      <c r="H16" s="8">
        <f t="shared" si="0"/>
        <v>23</v>
      </c>
      <c r="I16" s="8">
        <f t="shared" si="1"/>
        <v>5.74985625359366</v>
      </c>
      <c r="J16" s="8">
        <f t="shared" si="2"/>
        <v>34.49971250718732</v>
      </c>
    </row>
    <row r="17" spans="1:10" ht="12.75">
      <c r="A17" s="16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2.75">
      <c r="A18" s="2" t="s">
        <v>58</v>
      </c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2"/>
      <c r="B19" s="3" t="s">
        <v>2</v>
      </c>
      <c r="C19" s="4">
        <v>37275</v>
      </c>
      <c r="D19" s="4">
        <v>37289</v>
      </c>
      <c r="E19" s="4">
        <v>37303</v>
      </c>
      <c r="F19" s="4">
        <v>37317</v>
      </c>
      <c r="G19" s="4" t="s">
        <v>3</v>
      </c>
      <c r="H19" s="5" t="s">
        <v>4</v>
      </c>
      <c r="I19" s="22" t="s">
        <v>5</v>
      </c>
      <c r="J19" s="15"/>
    </row>
    <row r="20" spans="1:10" ht="12.75">
      <c r="A20" s="6">
        <v>1</v>
      </c>
      <c r="B20" s="7" t="s">
        <v>59</v>
      </c>
      <c r="C20" s="8">
        <v>13</v>
      </c>
      <c r="D20" s="8">
        <v>15</v>
      </c>
      <c r="E20" s="8">
        <v>16</v>
      </c>
      <c r="F20" s="8">
        <v>15</v>
      </c>
      <c r="G20" s="8">
        <f aca="true" t="shared" si="3" ref="G20:G32">SUM(C20:F20)</f>
        <v>59</v>
      </c>
      <c r="H20" s="8">
        <f aca="true" t="shared" si="4" ref="H20:H32">(G20)/(COUNT(C20:F20)+0.0001)</f>
        <v>14.749631259218521</v>
      </c>
      <c r="I20" s="8">
        <f aca="true" t="shared" si="5" ref="I20:I32">G20+(2*H20)</f>
        <v>88.49926251843704</v>
      </c>
      <c r="J20" s="11"/>
    </row>
    <row r="21" spans="1:10" ht="12.75">
      <c r="A21" s="6">
        <v>2</v>
      </c>
      <c r="B21" s="7" t="s">
        <v>60</v>
      </c>
      <c r="C21" s="8">
        <v>14</v>
      </c>
      <c r="D21" s="8">
        <v>10</v>
      </c>
      <c r="E21" s="8">
        <v>14</v>
      </c>
      <c r="F21" s="8">
        <v>13</v>
      </c>
      <c r="G21" s="8">
        <f t="shared" si="3"/>
        <v>51</v>
      </c>
      <c r="H21" s="8">
        <f t="shared" si="4"/>
        <v>12.749681257968552</v>
      </c>
      <c r="I21" s="8">
        <f t="shared" si="5"/>
        <v>76.49936251593711</v>
      </c>
      <c r="J21" s="11"/>
    </row>
    <row r="22" spans="1:10" ht="12.75">
      <c r="A22" s="6">
        <v>3</v>
      </c>
      <c r="B22" s="7" t="s">
        <v>61</v>
      </c>
      <c r="C22" s="8">
        <v>5</v>
      </c>
      <c r="D22" s="8">
        <v>15</v>
      </c>
      <c r="E22" s="8">
        <v>12</v>
      </c>
      <c r="F22" s="8">
        <v>6.5</v>
      </c>
      <c r="G22" s="8">
        <f t="shared" si="3"/>
        <v>38.5</v>
      </c>
      <c r="H22" s="8">
        <f t="shared" si="4"/>
        <v>9.624759381015474</v>
      </c>
      <c r="I22" s="8">
        <f t="shared" si="5"/>
        <v>57.749518762030945</v>
      </c>
      <c r="J22" s="11"/>
    </row>
    <row r="23" spans="1:10" ht="12.75">
      <c r="A23" s="6">
        <v>4</v>
      </c>
      <c r="B23" s="7" t="s">
        <v>62</v>
      </c>
      <c r="C23" s="8">
        <v>7</v>
      </c>
      <c r="D23" s="8">
        <v>8</v>
      </c>
      <c r="E23" s="8">
        <v>15</v>
      </c>
      <c r="F23" s="8">
        <v>5</v>
      </c>
      <c r="G23" s="8">
        <f t="shared" si="3"/>
        <v>35</v>
      </c>
      <c r="H23" s="8">
        <f t="shared" si="4"/>
        <v>8.749781255468614</v>
      </c>
      <c r="I23" s="8">
        <f t="shared" si="5"/>
        <v>52.499562510937224</v>
      </c>
      <c r="J23" s="11"/>
    </row>
    <row r="24" spans="1:10" ht="12.75">
      <c r="A24" s="6">
        <v>5</v>
      </c>
      <c r="B24" s="7" t="s">
        <v>63</v>
      </c>
      <c r="C24" s="8">
        <v>10</v>
      </c>
      <c r="D24" s="8">
        <v>8</v>
      </c>
      <c r="E24" s="8">
        <v>12</v>
      </c>
      <c r="F24" s="8"/>
      <c r="G24" s="8">
        <f t="shared" si="3"/>
        <v>30</v>
      </c>
      <c r="H24" s="8">
        <f t="shared" si="4"/>
        <v>9.999666677777407</v>
      </c>
      <c r="I24" s="8">
        <f t="shared" si="5"/>
        <v>49.99933335555481</v>
      </c>
      <c r="J24" s="11"/>
    </row>
    <row r="25" spans="1:10" ht="12.75">
      <c r="A25" s="6">
        <v>6</v>
      </c>
      <c r="B25" s="7" t="s">
        <v>64</v>
      </c>
      <c r="C25" s="8">
        <v>8</v>
      </c>
      <c r="D25" s="8">
        <v>7.33</v>
      </c>
      <c r="E25" s="8">
        <v>14</v>
      </c>
      <c r="F25" s="8"/>
      <c r="G25" s="8">
        <f t="shared" si="3"/>
        <v>29.33</v>
      </c>
      <c r="H25" s="8">
        <f t="shared" si="4"/>
        <v>9.776340788640377</v>
      </c>
      <c r="I25" s="8">
        <f t="shared" si="5"/>
        <v>48.88268157728075</v>
      </c>
      <c r="J25" s="11"/>
    </row>
    <row r="26" spans="1:10" ht="12.75">
      <c r="A26" s="6">
        <v>7</v>
      </c>
      <c r="B26" s="7" t="s">
        <v>65</v>
      </c>
      <c r="C26" s="8">
        <v>9</v>
      </c>
      <c r="D26" s="8">
        <v>6</v>
      </c>
      <c r="E26" s="8">
        <v>6.5</v>
      </c>
      <c r="F26" s="8">
        <v>9</v>
      </c>
      <c r="G26" s="8">
        <f t="shared" si="3"/>
        <v>30.5</v>
      </c>
      <c r="H26" s="8">
        <f t="shared" si="4"/>
        <v>7.624809379765506</v>
      </c>
      <c r="I26" s="8">
        <f t="shared" si="5"/>
        <v>45.74961875953101</v>
      </c>
      <c r="J26" s="11"/>
    </row>
    <row r="27" spans="1:10" ht="12.75">
      <c r="A27" s="6">
        <v>8</v>
      </c>
      <c r="B27" s="7" t="s">
        <v>66</v>
      </c>
      <c r="C27" s="8">
        <v>4</v>
      </c>
      <c r="D27" s="8">
        <v>5</v>
      </c>
      <c r="E27" s="8">
        <v>9</v>
      </c>
      <c r="F27" s="8">
        <v>11</v>
      </c>
      <c r="G27" s="8">
        <f t="shared" si="3"/>
        <v>29</v>
      </c>
      <c r="H27" s="8">
        <f t="shared" si="4"/>
        <v>7.249818754531137</v>
      </c>
      <c r="I27" s="8">
        <f t="shared" si="5"/>
        <v>43.499637509062275</v>
      </c>
      <c r="J27" s="11"/>
    </row>
    <row r="28" spans="1:10" ht="12.75">
      <c r="A28" s="6">
        <v>9</v>
      </c>
      <c r="B28" s="7" t="s">
        <v>67</v>
      </c>
      <c r="C28" s="8">
        <v>9</v>
      </c>
      <c r="D28" s="8">
        <v>9</v>
      </c>
      <c r="E28" s="8">
        <v>3</v>
      </c>
      <c r="F28" s="8">
        <v>6.5</v>
      </c>
      <c r="G28" s="8">
        <f t="shared" si="3"/>
        <v>27.5</v>
      </c>
      <c r="H28" s="8">
        <f t="shared" si="4"/>
        <v>6.874828129296768</v>
      </c>
      <c r="I28" s="8">
        <f t="shared" si="5"/>
        <v>41.24965625859353</v>
      </c>
      <c r="J28" s="11"/>
    </row>
    <row r="29" spans="1:10" ht="12.75">
      <c r="A29" s="6">
        <v>10</v>
      </c>
      <c r="B29" s="7" t="s">
        <v>68</v>
      </c>
      <c r="C29" s="8">
        <v>10</v>
      </c>
      <c r="D29" s="8">
        <v>8</v>
      </c>
      <c r="E29" s="8">
        <v>6</v>
      </c>
      <c r="F29" s="8"/>
      <c r="G29" s="8">
        <f t="shared" si="3"/>
        <v>24</v>
      </c>
      <c r="H29" s="8">
        <f t="shared" si="4"/>
        <v>7.9997333422219254</v>
      </c>
      <c r="I29" s="8">
        <f t="shared" si="5"/>
        <v>39.99946668444385</v>
      </c>
      <c r="J29" s="11"/>
    </row>
    <row r="30" spans="1:10" ht="12.75">
      <c r="A30" s="18">
        <v>11</v>
      </c>
      <c r="B30" s="7" t="s">
        <v>69</v>
      </c>
      <c r="C30" s="8">
        <v>4</v>
      </c>
      <c r="D30" s="8">
        <v>3</v>
      </c>
      <c r="E30" s="8">
        <v>6</v>
      </c>
      <c r="F30" s="8">
        <v>12</v>
      </c>
      <c r="G30" s="8">
        <f t="shared" si="3"/>
        <v>25</v>
      </c>
      <c r="H30" s="8">
        <f t="shared" si="4"/>
        <v>6.249843753906153</v>
      </c>
      <c r="I30" s="8">
        <f t="shared" si="5"/>
        <v>37.499687507812304</v>
      </c>
      <c r="J30" s="11"/>
    </row>
    <row r="31" spans="1:10" ht="12.75">
      <c r="A31" s="18">
        <v>12</v>
      </c>
      <c r="B31" s="7" t="s">
        <v>70</v>
      </c>
      <c r="C31" s="8"/>
      <c r="D31" s="8">
        <v>6</v>
      </c>
      <c r="E31" s="8">
        <v>6.5</v>
      </c>
      <c r="F31" s="8">
        <v>4</v>
      </c>
      <c r="G31" s="8">
        <f t="shared" si="3"/>
        <v>16.5</v>
      </c>
      <c r="H31" s="8">
        <f t="shared" si="4"/>
        <v>5.499816672777574</v>
      </c>
      <c r="I31" s="8">
        <f t="shared" si="5"/>
        <v>27.499633345555146</v>
      </c>
      <c r="J31" s="11"/>
    </row>
    <row r="32" spans="1:10" ht="12.75">
      <c r="A32" s="18">
        <v>13</v>
      </c>
      <c r="B32" s="7" t="s">
        <v>71</v>
      </c>
      <c r="C32" s="8">
        <v>4</v>
      </c>
      <c r="D32" s="8">
        <v>4</v>
      </c>
      <c r="E32" s="8">
        <v>4</v>
      </c>
      <c r="F32" s="8"/>
      <c r="G32" s="8">
        <f t="shared" si="3"/>
        <v>12</v>
      </c>
      <c r="H32" s="8">
        <f t="shared" si="4"/>
        <v>3.9998666711109627</v>
      </c>
      <c r="I32" s="8">
        <f t="shared" si="5"/>
        <v>19.999733342221926</v>
      </c>
      <c r="J32" s="11"/>
    </row>
    <row r="33" spans="1:10" ht="12.75">
      <c r="A33" s="23"/>
      <c r="B33" s="10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" t="s">
        <v>72</v>
      </c>
      <c r="B34" s="10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2"/>
      <c r="B35" s="3" t="s">
        <v>2</v>
      </c>
      <c r="C35" s="4">
        <v>37275</v>
      </c>
      <c r="D35" s="4">
        <v>37289</v>
      </c>
      <c r="E35" s="4">
        <v>37303</v>
      </c>
      <c r="F35" s="4">
        <v>37317</v>
      </c>
      <c r="G35" s="4" t="s">
        <v>3</v>
      </c>
      <c r="H35" s="5" t="s">
        <v>4</v>
      </c>
      <c r="I35" s="22" t="s">
        <v>5</v>
      </c>
      <c r="J35" s="15"/>
    </row>
    <row r="36" spans="1:10" ht="12.75">
      <c r="A36" s="18">
        <v>1</v>
      </c>
      <c r="B36" s="7" t="s">
        <v>73</v>
      </c>
      <c r="C36" s="8">
        <v>12</v>
      </c>
      <c r="D36" s="8">
        <v>8</v>
      </c>
      <c r="E36" s="8">
        <v>16</v>
      </c>
      <c r="F36" s="8">
        <v>5</v>
      </c>
      <c r="G36" s="8">
        <f aca="true" t="shared" si="6" ref="G36:G46">SUM(C36:F36)</f>
        <v>41</v>
      </c>
      <c r="H36" s="8">
        <f aca="true" t="shared" si="7" ref="H36:H46">(G36)/(COUNT(C36:F36)+0.0001)</f>
        <v>10.24974375640609</v>
      </c>
      <c r="I36" s="8">
        <f aca="true" t="shared" si="8" ref="I36:I46">G36+(2*H36)</f>
        <v>61.49948751281218</v>
      </c>
      <c r="J36" s="11"/>
    </row>
    <row r="37" spans="1:10" ht="12.75">
      <c r="A37" s="18">
        <v>2</v>
      </c>
      <c r="B37" s="7" t="s">
        <v>74</v>
      </c>
      <c r="C37" s="8"/>
      <c r="D37" s="8">
        <v>10</v>
      </c>
      <c r="E37" s="8">
        <v>13</v>
      </c>
      <c r="F37" s="8">
        <v>12</v>
      </c>
      <c r="G37" s="8">
        <f t="shared" si="6"/>
        <v>35</v>
      </c>
      <c r="H37" s="8">
        <f t="shared" si="7"/>
        <v>11.666277790740308</v>
      </c>
      <c r="I37" s="8">
        <f t="shared" si="8"/>
        <v>58.33255558148062</v>
      </c>
      <c r="J37" s="11"/>
    </row>
    <row r="38" spans="1:10" ht="12.75">
      <c r="A38" s="18">
        <v>3</v>
      </c>
      <c r="B38" s="7" t="s">
        <v>75</v>
      </c>
      <c r="C38" s="8">
        <v>5</v>
      </c>
      <c r="D38" s="8">
        <v>11</v>
      </c>
      <c r="E38" s="8">
        <v>7</v>
      </c>
      <c r="F38" s="8">
        <v>11</v>
      </c>
      <c r="G38" s="8">
        <f t="shared" si="6"/>
        <v>34</v>
      </c>
      <c r="H38" s="8">
        <f t="shared" si="7"/>
        <v>8.499787505312367</v>
      </c>
      <c r="I38" s="8">
        <f t="shared" si="8"/>
        <v>50.99957501062474</v>
      </c>
      <c r="J38" s="11"/>
    </row>
    <row r="39" spans="1:10" ht="12.75">
      <c r="A39" s="18">
        <v>4</v>
      </c>
      <c r="B39" s="7" t="s">
        <v>76</v>
      </c>
      <c r="C39" s="8">
        <v>11</v>
      </c>
      <c r="D39" s="8">
        <v>5</v>
      </c>
      <c r="E39" s="8"/>
      <c r="F39" s="8">
        <v>14</v>
      </c>
      <c r="G39" s="8">
        <f t="shared" si="6"/>
        <v>30</v>
      </c>
      <c r="H39" s="8">
        <f t="shared" si="7"/>
        <v>9.999666677777407</v>
      </c>
      <c r="I39" s="8">
        <f t="shared" si="8"/>
        <v>49.99933335555481</v>
      </c>
      <c r="J39" s="11"/>
    </row>
    <row r="40" spans="1:10" ht="12.75">
      <c r="A40" s="18">
        <v>5</v>
      </c>
      <c r="B40" s="7" t="s">
        <v>77</v>
      </c>
      <c r="C40" s="8">
        <v>11</v>
      </c>
      <c r="D40" s="8">
        <v>11</v>
      </c>
      <c r="E40" s="8"/>
      <c r="F40" s="8">
        <v>5</v>
      </c>
      <c r="G40" s="8">
        <f t="shared" si="6"/>
        <v>27</v>
      </c>
      <c r="H40" s="8">
        <f t="shared" si="7"/>
        <v>8.999700009999666</v>
      </c>
      <c r="I40" s="8">
        <f t="shared" si="8"/>
        <v>44.99940001999933</v>
      </c>
      <c r="J40" s="11"/>
    </row>
    <row r="41" spans="1:10" ht="12.75">
      <c r="A41" s="18">
        <v>6</v>
      </c>
      <c r="B41" s="7" t="s">
        <v>78</v>
      </c>
      <c r="C41" s="8"/>
      <c r="D41" s="8"/>
      <c r="E41" s="8"/>
      <c r="F41" s="8">
        <v>15</v>
      </c>
      <c r="G41" s="8">
        <f t="shared" si="6"/>
        <v>15</v>
      </c>
      <c r="H41" s="8">
        <f t="shared" si="7"/>
        <v>14.998500149985002</v>
      </c>
      <c r="I41" s="8">
        <f t="shared" si="8"/>
        <v>44.997000299970004</v>
      </c>
      <c r="J41" s="11"/>
    </row>
    <row r="42" spans="1:10" ht="12.75">
      <c r="A42" s="18">
        <v>7</v>
      </c>
      <c r="B42" s="7" t="s">
        <v>79</v>
      </c>
      <c r="C42" s="8"/>
      <c r="D42" s="8">
        <v>3</v>
      </c>
      <c r="E42" s="8">
        <v>18</v>
      </c>
      <c r="F42" s="8">
        <v>5</v>
      </c>
      <c r="G42" s="8">
        <f t="shared" si="6"/>
        <v>26</v>
      </c>
      <c r="H42" s="8">
        <f t="shared" si="7"/>
        <v>8.666377787407086</v>
      </c>
      <c r="I42" s="8">
        <f t="shared" si="8"/>
        <v>43.33275557481417</v>
      </c>
      <c r="J42" s="11"/>
    </row>
    <row r="43" spans="1:10" ht="12.75">
      <c r="A43" s="18">
        <v>8</v>
      </c>
      <c r="B43" s="7" t="s">
        <v>80</v>
      </c>
      <c r="C43" s="8">
        <v>7</v>
      </c>
      <c r="D43" s="8">
        <v>6</v>
      </c>
      <c r="E43" s="8">
        <v>8</v>
      </c>
      <c r="F43" s="8">
        <v>7</v>
      </c>
      <c r="G43" s="8">
        <f t="shared" si="6"/>
        <v>28</v>
      </c>
      <c r="H43" s="8">
        <f t="shared" si="7"/>
        <v>6.999825004374891</v>
      </c>
      <c r="I43" s="8">
        <f t="shared" si="8"/>
        <v>41.99965000874978</v>
      </c>
      <c r="J43" s="11"/>
    </row>
    <row r="44" spans="1:10" ht="12.75">
      <c r="A44" s="18">
        <v>9</v>
      </c>
      <c r="B44" s="7" t="s">
        <v>81</v>
      </c>
      <c r="C44" s="8">
        <v>8</v>
      </c>
      <c r="D44" s="8">
        <v>8</v>
      </c>
      <c r="E44" s="8">
        <v>6</v>
      </c>
      <c r="F44" s="8">
        <v>4</v>
      </c>
      <c r="G44" s="8">
        <f t="shared" si="6"/>
        <v>26</v>
      </c>
      <c r="H44" s="8">
        <f t="shared" si="7"/>
        <v>6.499837504062399</v>
      </c>
      <c r="I44" s="8">
        <f t="shared" si="8"/>
        <v>38.9996750081248</v>
      </c>
      <c r="J44" s="11"/>
    </row>
    <row r="45" spans="1:10" ht="12.75">
      <c r="A45" s="18">
        <v>10</v>
      </c>
      <c r="B45" s="7" t="s">
        <v>82</v>
      </c>
      <c r="C45" s="8">
        <v>4</v>
      </c>
      <c r="D45" s="8">
        <v>3</v>
      </c>
      <c r="E45" s="8">
        <v>8</v>
      </c>
      <c r="F45" s="8">
        <v>8</v>
      </c>
      <c r="G45" s="8">
        <f t="shared" si="6"/>
        <v>23</v>
      </c>
      <c r="H45" s="8">
        <f t="shared" si="7"/>
        <v>5.74985625359366</v>
      </c>
      <c r="I45" s="8">
        <f t="shared" si="8"/>
        <v>34.49971250718732</v>
      </c>
      <c r="J45" s="11"/>
    </row>
    <row r="46" spans="1:9" ht="12.75">
      <c r="A46" s="18">
        <v>11</v>
      </c>
      <c r="B46" s="7" t="s">
        <v>83</v>
      </c>
      <c r="C46" s="8">
        <v>4</v>
      </c>
      <c r="D46" s="8">
        <v>6</v>
      </c>
      <c r="E46" s="8"/>
      <c r="F46" s="8">
        <v>6</v>
      </c>
      <c r="G46" s="8">
        <f t="shared" si="6"/>
        <v>16</v>
      </c>
      <c r="H46" s="8">
        <f t="shared" si="7"/>
        <v>5.333155561481283</v>
      </c>
      <c r="I46" s="8">
        <f t="shared" si="8"/>
        <v>26.66631112296257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0" width="10.7109375" style="0" customWidth="1"/>
  </cols>
  <sheetData>
    <row r="1" spans="1:8" ht="22.5">
      <c r="A1" s="2"/>
      <c r="B1" s="16"/>
      <c r="C1" s="1" t="s">
        <v>0</v>
      </c>
      <c r="D1" s="20"/>
      <c r="E1" s="20"/>
      <c r="F1" s="20"/>
      <c r="G1" s="20"/>
      <c r="H1" s="20"/>
    </row>
    <row r="2" spans="5:8" ht="12.75">
      <c r="E2" s="24"/>
      <c r="F2" s="24"/>
      <c r="G2" s="24"/>
      <c r="H2" s="24"/>
    </row>
    <row r="3" spans="1:8" ht="12.75">
      <c r="A3" s="2" t="s">
        <v>84</v>
      </c>
      <c r="B3" s="10"/>
      <c r="C3" s="11"/>
      <c r="D3" s="11"/>
      <c r="E3" s="11"/>
      <c r="F3" s="11"/>
      <c r="G3" s="11"/>
      <c r="H3" s="11"/>
    </row>
    <row r="4" spans="2:10" ht="12.75">
      <c r="B4" s="12" t="s">
        <v>2</v>
      </c>
      <c r="C4" s="13">
        <v>37275</v>
      </c>
      <c r="D4" s="13">
        <v>37289</v>
      </c>
      <c r="E4" s="13">
        <v>37303</v>
      </c>
      <c r="F4" s="13">
        <v>37317</v>
      </c>
      <c r="G4" s="13">
        <v>37338</v>
      </c>
      <c r="H4" s="14" t="s">
        <v>3</v>
      </c>
      <c r="I4" s="14" t="s">
        <v>4</v>
      </c>
      <c r="J4" s="14" t="s">
        <v>5</v>
      </c>
    </row>
    <row r="5" spans="1:10" ht="12.75">
      <c r="A5" s="6">
        <v>1</v>
      </c>
      <c r="B5" s="7" t="s">
        <v>85</v>
      </c>
      <c r="C5" s="8">
        <v>14</v>
      </c>
      <c r="D5" s="8">
        <v>16</v>
      </c>
      <c r="E5" s="8">
        <v>11</v>
      </c>
      <c r="F5" s="8">
        <v>15</v>
      </c>
      <c r="G5" s="8"/>
      <c r="H5" s="8">
        <f aca="true" t="shared" si="0" ref="H5:H17">SUM(C5:G5)</f>
        <v>56</v>
      </c>
      <c r="I5" s="8">
        <f aca="true" t="shared" si="1" ref="I5:I17">(H5)/(COUNT(C5:G5)+0.0001)</f>
        <v>13.999650008749782</v>
      </c>
      <c r="J5" s="8">
        <f aca="true" t="shared" si="2" ref="J5:J17">H5+(2*I5)</f>
        <v>83.99930001749956</v>
      </c>
    </row>
    <row r="6" spans="1:10" ht="12.75">
      <c r="A6" s="6">
        <v>2</v>
      </c>
      <c r="B6" s="7" t="s">
        <v>86</v>
      </c>
      <c r="C6" s="8">
        <v>10</v>
      </c>
      <c r="D6" s="8">
        <v>12</v>
      </c>
      <c r="E6" s="8">
        <v>9</v>
      </c>
      <c r="F6" s="8">
        <v>14</v>
      </c>
      <c r="G6" s="8">
        <v>8</v>
      </c>
      <c r="H6" s="8">
        <f t="shared" si="0"/>
        <v>53</v>
      </c>
      <c r="I6" s="8">
        <f t="shared" si="1"/>
        <v>10.599788004239915</v>
      </c>
      <c r="J6" s="8">
        <f t="shared" si="2"/>
        <v>74.19957600847982</v>
      </c>
    </row>
    <row r="7" spans="1:10" ht="12.75">
      <c r="A7" s="6">
        <v>3</v>
      </c>
      <c r="B7" s="7" t="s">
        <v>87</v>
      </c>
      <c r="C7" s="8">
        <v>8</v>
      </c>
      <c r="D7" s="8">
        <v>6.5</v>
      </c>
      <c r="E7" s="8">
        <v>10</v>
      </c>
      <c r="F7" s="8">
        <v>11</v>
      </c>
      <c r="G7" s="8">
        <v>11</v>
      </c>
      <c r="H7" s="8">
        <f t="shared" si="0"/>
        <v>46.5</v>
      </c>
      <c r="I7" s="8">
        <f t="shared" si="1"/>
        <v>9.299814003719925</v>
      </c>
      <c r="J7" s="8">
        <f t="shared" si="2"/>
        <v>65.09962800743985</v>
      </c>
    </row>
    <row r="8" spans="1:10" ht="12.75">
      <c r="A8" s="6">
        <v>4</v>
      </c>
      <c r="B8" s="7" t="s">
        <v>88</v>
      </c>
      <c r="C8" s="8">
        <v>9</v>
      </c>
      <c r="D8" s="8">
        <v>6</v>
      </c>
      <c r="E8" s="8"/>
      <c r="F8" s="8">
        <v>10</v>
      </c>
      <c r="G8" s="8">
        <v>16</v>
      </c>
      <c r="H8" s="8">
        <f t="shared" si="0"/>
        <v>41</v>
      </c>
      <c r="I8" s="8">
        <f t="shared" si="1"/>
        <v>10.24974375640609</v>
      </c>
      <c r="J8" s="8">
        <f t="shared" si="2"/>
        <v>61.49948751281218</v>
      </c>
    </row>
    <row r="9" spans="1:10" ht="12.75">
      <c r="A9" s="6">
        <v>5</v>
      </c>
      <c r="B9" s="7" t="s">
        <v>89</v>
      </c>
      <c r="C9" s="8">
        <v>6.5</v>
      </c>
      <c r="D9" s="8">
        <v>10</v>
      </c>
      <c r="E9" s="8">
        <v>6</v>
      </c>
      <c r="F9" s="8">
        <v>6</v>
      </c>
      <c r="G9" s="8">
        <v>15</v>
      </c>
      <c r="H9" s="8">
        <f t="shared" si="0"/>
        <v>43.5</v>
      </c>
      <c r="I9" s="8">
        <f t="shared" si="1"/>
        <v>8.69982600347993</v>
      </c>
      <c r="J9" s="8">
        <f t="shared" si="2"/>
        <v>60.89965200695986</v>
      </c>
    </row>
    <row r="10" spans="1:10" ht="12.75">
      <c r="A10" s="6">
        <v>6</v>
      </c>
      <c r="B10" s="7" t="s">
        <v>90</v>
      </c>
      <c r="C10" s="8"/>
      <c r="D10" s="8">
        <v>14</v>
      </c>
      <c r="E10" s="8">
        <v>16</v>
      </c>
      <c r="F10" s="8"/>
      <c r="G10" s="8"/>
      <c r="H10" s="8">
        <f t="shared" si="0"/>
        <v>30</v>
      </c>
      <c r="I10" s="8">
        <f t="shared" si="1"/>
        <v>14.999250037498124</v>
      </c>
      <c r="J10" s="8">
        <f t="shared" si="2"/>
        <v>59.998500074996244</v>
      </c>
    </row>
    <row r="11" spans="1:10" ht="12.75">
      <c r="A11" s="6">
        <v>7</v>
      </c>
      <c r="B11" s="7" t="s">
        <v>91</v>
      </c>
      <c r="C11" s="8"/>
      <c r="D11" s="8"/>
      <c r="E11" s="8">
        <v>13</v>
      </c>
      <c r="F11" s="8"/>
      <c r="G11" s="8">
        <v>12</v>
      </c>
      <c r="H11" s="8">
        <f t="shared" si="0"/>
        <v>25</v>
      </c>
      <c r="I11" s="8">
        <f t="shared" si="1"/>
        <v>12.499375031248436</v>
      </c>
      <c r="J11" s="8">
        <f t="shared" si="2"/>
        <v>49.99875006249687</v>
      </c>
    </row>
    <row r="12" spans="1:10" ht="12.75">
      <c r="A12" s="6">
        <v>8</v>
      </c>
      <c r="B12" s="7" t="s">
        <v>92</v>
      </c>
      <c r="C12" s="8">
        <v>16</v>
      </c>
      <c r="D12" s="8">
        <v>8</v>
      </c>
      <c r="E12" s="8"/>
      <c r="F12" s="8"/>
      <c r="G12" s="8"/>
      <c r="H12" s="8">
        <f t="shared" si="0"/>
        <v>24</v>
      </c>
      <c r="I12" s="8">
        <f t="shared" si="1"/>
        <v>11.9994000299985</v>
      </c>
      <c r="J12" s="8">
        <f t="shared" si="2"/>
        <v>47.998800059996995</v>
      </c>
    </row>
    <row r="13" spans="1:10" ht="12.75">
      <c r="A13" s="6">
        <v>9</v>
      </c>
      <c r="B13" s="7" t="s">
        <v>93</v>
      </c>
      <c r="C13" s="8">
        <v>6.5</v>
      </c>
      <c r="D13" s="8"/>
      <c r="E13" s="8">
        <v>8</v>
      </c>
      <c r="F13" s="8">
        <v>8</v>
      </c>
      <c r="G13" s="8">
        <v>6.5</v>
      </c>
      <c r="H13" s="8">
        <f t="shared" si="0"/>
        <v>29</v>
      </c>
      <c r="I13" s="8">
        <f t="shared" si="1"/>
        <v>7.249818754531137</v>
      </c>
      <c r="J13" s="8">
        <f t="shared" si="2"/>
        <v>43.499637509062275</v>
      </c>
    </row>
    <row r="14" spans="1:10" ht="12.75">
      <c r="A14" s="6">
        <v>10</v>
      </c>
      <c r="B14" s="7" t="s">
        <v>94</v>
      </c>
      <c r="C14" s="8">
        <v>5</v>
      </c>
      <c r="D14" s="8">
        <v>5</v>
      </c>
      <c r="E14" s="8">
        <v>5</v>
      </c>
      <c r="F14" s="8">
        <v>8</v>
      </c>
      <c r="G14" s="8">
        <v>6.5</v>
      </c>
      <c r="H14" s="8">
        <f t="shared" si="0"/>
        <v>29.5</v>
      </c>
      <c r="I14" s="8">
        <f t="shared" si="1"/>
        <v>5.899882002359953</v>
      </c>
      <c r="J14" s="8">
        <f t="shared" si="2"/>
        <v>41.299764004719904</v>
      </c>
    </row>
    <row r="15" spans="1:10" ht="12.75">
      <c r="A15" s="6">
        <v>11</v>
      </c>
      <c r="B15" s="7" t="s">
        <v>95</v>
      </c>
      <c r="C15" s="8">
        <v>6</v>
      </c>
      <c r="D15" s="8">
        <v>4</v>
      </c>
      <c r="E15" s="8">
        <v>5</v>
      </c>
      <c r="F15" s="8">
        <v>6</v>
      </c>
      <c r="G15" s="8">
        <v>4</v>
      </c>
      <c r="H15" s="8">
        <f t="shared" si="0"/>
        <v>25</v>
      </c>
      <c r="I15" s="8">
        <f t="shared" si="1"/>
        <v>4.99990000199996</v>
      </c>
      <c r="J15" s="8">
        <f t="shared" si="2"/>
        <v>34.99980000399992</v>
      </c>
    </row>
    <row r="16" spans="1:10" ht="12.75">
      <c r="A16" s="6">
        <v>12</v>
      </c>
      <c r="B16" s="7" t="s">
        <v>96</v>
      </c>
      <c r="C16" s="8">
        <v>5</v>
      </c>
      <c r="D16" s="8">
        <v>6.5</v>
      </c>
      <c r="E16" s="8">
        <v>3</v>
      </c>
      <c r="F16" s="8">
        <v>5</v>
      </c>
      <c r="G16" s="8">
        <v>5</v>
      </c>
      <c r="H16" s="8">
        <f t="shared" si="0"/>
        <v>24.5</v>
      </c>
      <c r="I16" s="8">
        <f t="shared" si="1"/>
        <v>4.899902001959961</v>
      </c>
      <c r="J16" s="8">
        <f t="shared" si="2"/>
        <v>34.299804003919924</v>
      </c>
    </row>
    <row r="17" spans="1:10" ht="12.75">
      <c r="A17" s="6">
        <v>13</v>
      </c>
      <c r="B17" s="7" t="s">
        <v>97</v>
      </c>
      <c r="C17" s="8"/>
      <c r="D17" s="8"/>
      <c r="E17" s="8">
        <v>4</v>
      </c>
      <c r="F17" s="8">
        <v>3</v>
      </c>
      <c r="G17" s="8">
        <v>4</v>
      </c>
      <c r="H17" s="8">
        <f t="shared" si="0"/>
        <v>11</v>
      </c>
      <c r="I17" s="8">
        <f t="shared" si="1"/>
        <v>3.6665444485183825</v>
      </c>
      <c r="J17" s="8">
        <f t="shared" si="2"/>
        <v>18.333088897036767</v>
      </c>
    </row>
    <row r="19" ht="12.75">
      <c r="A19" s="2" t="s">
        <v>98</v>
      </c>
    </row>
    <row r="20" spans="2:9" ht="12.75">
      <c r="B20" s="3" t="s">
        <v>2</v>
      </c>
      <c r="C20" s="4">
        <v>37275</v>
      </c>
      <c r="D20" s="4">
        <v>37289</v>
      </c>
      <c r="E20" s="4">
        <v>37303</v>
      </c>
      <c r="F20" s="4">
        <v>37317</v>
      </c>
      <c r="G20" s="4" t="s">
        <v>3</v>
      </c>
      <c r="H20" s="5" t="s">
        <v>4</v>
      </c>
      <c r="I20" s="5" t="s">
        <v>5</v>
      </c>
    </row>
    <row r="21" spans="1:9" ht="12.75">
      <c r="A21" s="6">
        <v>1</v>
      </c>
      <c r="B21" s="7" t="s">
        <v>99</v>
      </c>
      <c r="C21" s="8">
        <v>17</v>
      </c>
      <c r="D21" s="8">
        <v>16</v>
      </c>
      <c r="E21" s="8">
        <v>16</v>
      </c>
      <c r="F21" s="8">
        <v>14</v>
      </c>
      <c r="G21" s="8">
        <f aca="true" t="shared" si="3" ref="G21:G39">SUM(C21:F21)</f>
        <v>63</v>
      </c>
      <c r="H21" s="8">
        <f aca="true" t="shared" si="4" ref="H21:H39">(G21)/(COUNT(C21:F21)+0.0001)</f>
        <v>15.749606259843505</v>
      </c>
      <c r="I21" s="8">
        <f aca="true" t="shared" si="5" ref="I21:I39">G21+(2*H21)</f>
        <v>94.499212519687</v>
      </c>
    </row>
    <row r="22" spans="1:9" ht="12.75">
      <c r="A22" s="6">
        <v>2</v>
      </c>
      <c r="B22" s="7" t="s">
        <v>100</v>
      </c>
      <c r="C22" s="8">
        <v>18</v>
      </c>
      <c r="D22" s="8">
        <v>8</v>
      </c>
      <c r="E22" s="8">
        <v>20</v>
      </c>
      <c r="F22" s="8">
        <v>15</v>
      </c>
      <c r="G22" s="8">
        <f t="shared" si="3"/>
        <v>61</v>
      </c>
      <c r="H22" s="8">
        <f t="shared" si="4"/>
        <v>15.249618759531012</v>
      </c>
      <c r="I22" s="8">
        <f t="shared" si="5"/>
        <v>91.49923751906202</v>
      </c>
    </row>
    <row r="23" spans="1:9" ht="12.75">
      <c r="A23" s="6">
        <v>3</v>
      </c>
      <c r="B23" s="7" t="s">
        <v>101</v>
      </c>
      <c r="C23" s="8"/>
      <c r="D23" s="8">
        <v>16</v>
      </c>
      <c r="E23" s="8">
        <v>11</v>
      </c>
      <c r="F23" s="8">
        <v>20</v>
      </c>
      <c r="G23" s="8">
        <f t="shared" si="3"/>
        <v>47</v>
      </c>
      <c r="H23" s="8">
        <f t="shared" si="4"/>
        <v>15.666144461851271</v>
      </c>
      <c r="I23" s="8">
        <f t="shared" si="5"/>
        <v>78.33228892370255</v>
      </c>
    </row>
    <row r="24" spans="1:9" ht="12.75">
      <c r="A24" s="6">
        <v>4</v>
      </c>
      <c r="B24" s="7" t="s">
        <v>102</v>
      </c>
      <c r="C24" s="8">
        <v>7</v>
      </c>
      <c r="D24" s="8">
        <v>11</v>
      </c>
      <c r="E24" s="8">
        <v>13</v>
      </c>
      <c r="F24" s="8">
        <v>14</v>
      </c>
      <c r="G24" s="8">
        <f t="shared" si="3"/>
        <v>45</v>
      </c>
      <c r="H24" s="8">
        <f t="shared" si="4"/>
        <v>11.249718757031076</v>
      </c>
      <c r="I24" s="8">
        <f t="shared" si="5"/>
        <v>67.49943751406215</v>
      </c>
    </row>
    <row r="25" spans="1:9" ht="12.75">
      <c r="A25" s="6">
        <v>5</v>
      </c>
      <c r="B25" s="7" t="s">
        <v>103</v>
      </c>
      <c r="C25" s="8">
        <v>8.33</v>
      </c>
      <c r="D25" s="8">
        <v>13</v>
      </c>
      <c r="E25" s="8">
        <v>12</v>
      </c>
      <c r="F25" s="8">
        <v>10</v>
      </c>
      <c r="G25" s="8">
        <f t="shared" si="3"/>
        <v>43.33</v>
      </c>
      <c r="H25" s="8">
        <f t="shared" si="4"/>
        <v>10.832229194270143</v>
      </c>
      <c r="I25" s="8">
        <f t="shared" si="5"/>
        <v>64.99445838854028</v>
      </c>
    </row>
    <row r="26" spans="1:9" ht="12.75">
      <c r="A26" s="6">
        <v>6</v>
      </c>
      <c r="B26" s="7" t="s">
        <v>104</v>
      </c>
      <c r="C26" s="8">
        <v>13</v>
      </c>
      <c r="D26" s="8">
        <v>12</v>
      </c>
      <c r="E26" s="8">
        <v>8</v>
      </c>
      <c r="F26" s="8">
        <v>8</v>
      </c>
      <c r="G26" s="8">
        <f t="shared" si="3"/>
        <v>41</v>
      </c>
      <c r="H26" s="8">
        <f t="shared" si="4"/>
        <v>10.24974375640609</v>
      </c>
      <c r="I26" s="8">
        <f t="shared" si="5"/>
        <v>61.49948751281218</v>
      </c>
    </row>
    <row r="27" spans="1:9" ht="12.75">
      <c r="A27" s="6">
        <v>7</v>
      </c>
      <c r="B27" s="7" t="s">
        <v>105</v>
      </c>
      <c r="C27" s="7"/>
      <c r="D27" s="8">
        <v>9</v>
      </c>
      <c r="E27" s="8">
        <v>16</v>
      </c>
      <c r="F27" s="8">
        <v>11</v>
      </c>
      <c r="G27" s="8">
        <f t="shared" si="3"/>
        <v>36</v>
      </c>
      <c r="H27" s="8">
        <f t="shared" si="4"/>
        <v>11.999600013332888</v>
      </c>
      <c r="I27" s="8">
        <f t="shared" si="5"/>
        <v>59.999200026665775</v>
      </c>
    </row>
    <row r="28" spans="1:9" ht="12.75">
      <c r="A28" s="6">
        <v>8</v>
      </c>
      <c r="B28" s="7" t="s">
        <v>106</v>
      </c>
      <c r="C28" s="8">
        <v>13</v>
      </c>
      <c r="D28" s="8">
        <v>12</v>
      </c>
      <c r="E28" s="8"/>
      <c r="F28" s="8">
        <v>8</v>
      </c>
      <c r="G28" s="8">
        <f t="shared" si="3"/>
        <v>33</v>
      </c>
      <c r="H28" s="8">
        <f t="shared" si="4"/>
        <v>10.999633345555148</v>
      </c>
      <c r="I28" s="8">
        <f t="shared" si="5"/>
        <v>54.99926669111029</v>
      </c>
    </row>
    <row r="29" spans="1:9" ht="12.75">
      <c r="A29" s="6">
        <v>9</v>
      </c>
      <c r="B29" s="7" t="s">
        <v>107</v>
      </c>
      <c r="C29" s="8">
        <v>6</v>
      </c>
      <c r="D29" s="8">
        <v>8</v>
      </c>
      <c r="E29" s="8">
        <v>10</v>
      </c>
      <c r="F29" s="8">
        <v>11</v>
      </c>
      <c r="G29" s="8">
        <f t="shared" si="3"/>
        <v>35</v>
      </c>
      <c r="H29" s="8">
        <f t="shared" si="4"/>
        <v>8.749781255468614</v>
      </c>
      <c r="I29" s="8">
        <f t="shared" si="5"/>
        <v>52.499562510937224</v>
      </c>
    </row>
    <row r="30" spans="1:9" ht="12.75">
      <c r="A30" s="6">
        <v>10</v>
      </c>
      <c r="B30" s="7" t="s">
        <v>108</v>
      </c>
      <c r="C30" s="8"/>
      <c r="D30" s="8">
        <v>8</v>
      </c>
      <c r="E30" s="8">
        <v>8</v>
      </c>
      <c r="F30" s="8">
        <v>14</v>
      </c>
      <c r="G30" s="8">
        <f t="shared" si="3"/>
        <v>30</v>
      </c>
      <c r="H30" s="8">
        <f t="shared" si="4"/>
        <v>9.999666677777407</v>
      </c>
      <c r="I30" s="8">
        <f t="shared" si="5"/>
        <v>49.99933335555481</v>
      </c>
    </row>
    <row r="31" spans="1:9" ht="12.75">
      <c r="A31" s="6">
        <v>11</v>
      </c>
      <c r="B31" s="7" t="s">
        <v>109</v>
      </c>
      <c r="C31" s="8">
        <v>6.5</v>
      </c>
      <c r="D31" s="8">
        <v>11</v>
      </c>
      <c r="E31" s="8">
        <v>6</v>
      </c>
      <c r="F31" s="8">
        <v>9</v>
      </c>
      <c r="G31" s="8">
        <f t="shared" si="3"/>
        <v>32.5</v>
      </c>
      <c r="H31" s="8">
        <f t="shared" si="4"/>
        <v>8.124796880077998</v>
      </c>
      <c r="I31" s="8">
        <f t="shared" si="5"/>
        <v>48.749593760155996</v>
      </c>
    </row>
    <row r="32" spans="1:9" ht="12.75">
      <c r="A32" s="6">
        <v>12</v>
      </c>
      <c r="B32" s="7" t="s">
        <v>110</v>
      </c>
      <c r="C32" s="8">
        <v>11</v>
      </c>
      <c r="D32" s="8">
        <v>11</v>
      </c>
      <c r="E32" s="8">
        <v>6</v>
      </c>
      <c r="F32" s="8"/>
      <c r="G32" s="8">
        <f t="shared" si="3"/>
        <v>28</v>
      </c>
      <c r="H32" s="8">
        <f t="shared" si="4"/>
        <v>9.333022232592246</v>
      </c>
      <c r="I32" s="8">
        <f t="shared" si="5"/>
        <v>46.66604446518449</v>
      </c>
    </row>
    <row r="33" spans="1:9" ht="12.75">
      <c r="A33" s="6">
        <v>13</v>
      </c>
      <c r="B33" s="7" t="s">
        <v>111</v>
      </c>
      <c r="C33" s="8">
        <v>12</v>
      </c>
      <c r="D33" s="8">
        <v>6</v>
      </c>
      <c r="E33" s="8">
        <v>5</v>
      </c>
      <c r="F33" s="8">
        <v>5</v>
      </c>
      <c r="G33" s="8">
        <f t="shared" si="3"/>
        <v>28</v>
      </c>
      <c r="H33" s="8">
        <f t="shared" si="4"/>
        <v>6.999825004374891</v>
      </c>
      <c r="I33" s="8">
        <f t="shared" si="5"/>
        <v>41.99965000874978</v>
      </c>
    </row>
    <row r="34" spans="1:9" ht="12.75">
      <c r="A34" s="6">
        <v>14</v>
      </c>
      <c r="B34" s="7" t="s">
        <v>112</v>
      </c>
      <c r="C34" s="8">
        <v>6.5</v>
      </c>
      <c r="D34" s="8">
        <v>9</v>
      </c>
      <c r="E34" s="8">
        <v>7</v>
      </c>
      <c r="F34" s="8">
        <v>3</v>
      </c>
      <c r="G34" s="8">
        <f t="shared" si="3"/>
        <v>25.5</v>
      </c>
      <c r="H34" s="8">
        <f t="shared" si="4"/>
        <v>6.374840628984276</v>
      </c>
      <c r="I34" s="8">
        <f t="shared" si="5"/>
        <v>38.249681257968554</v>
      </c>
    </row>
    <row r="35" spans="1:9" ht="12.75">
      <c r="A35" s="6">
        <v>15</v>
      </c>
      <c r="B35" s="7" t="s">
        <v>113</v>
      </c>
      <c r="C35" s="8">
        <v>7.33</v>
      </c>
      <c r="D35" s="8">
        <v>6</v>
      </c>
      <c r="E35" s="8"/>
      <c r="F35" s="8">
        <v>7.67</v>
      </c>
      <c r="G35" s="8">
        <f t="shared" si="3"/>
        <v>21</v>
      </c>
      <c r="H35" s="8">
        <f t="shared" si="4"/>
        <v>6.999766674444185</v>
      </c>
      <c r="I35" s="8">
        <f t="shared" si="5"/>
        <v>34.99953334888837</v>
      </c>
    </row>
    <row r="36" spans="1:9" ht="12.75">
      <c r="A36" s="6">
        <v>16</v>
      </c>
      <c r="B36" s="7" t="s">
        <v>114</v>
      </c>
      <c r="C36" s="8">
        <v>5</v>
      </c>
      <c r="D36" s="8">
        <v>5</v>
      </c>
      <c r="E36" s="8">
        <v>9</v>
      </c>
      <c r="F36" s="8">
        <v>4</v>
      </c>
      <c r="G36" s="8">
        <f t="shared" si="3"/>
        <v>23</v>
      </c>
      <c r="H36" s="8">
        <f t="shared" si="4"/>
        <v>5.74985625359366</v>
      </c>
      <c r="I36" s="8">
        <f t="shared" si="5"/>
        <v>34.49971250718732</v>
      </c>
    </row>
    <row r="37" spans="1:9" ht="12.75">
      <c r="A37" s="6">
        <v>17</v>
      </c>
      <c r="B37" s="7" t="s">
        <v>115</v>
      </c>
      <c r="C37" s="8">
        <v>7</v>
      </c>
      <c r="D37" s="8">
        <v>5</v>
      </c>
      <c r="E37" s="8">
        <v>4</v>
      </c>
      <c r="F37" s="8">
        <v>3</v>
      </c>
      <c r="G37" s="8">
        <f t="shared" si="3"/>
        <v>19</v>
      </c>
      <c r="H37" s="8">
        <f t="shared" si="4"/>
        <v>4.7498812529686765</v>
      </c>
      <c r="I37" s="8">
        <f t="shared" si="5"/>
        <v>28.499762505937355</v>
      </c>
    </row>
    <row r="38" spans="1:9" ht="12.75">
      <c r="A38" s="6">
        <v>18</v>
      </c>
      <c r="B38" s="7" t="s">
        <v>116</v>
      </c>
      <c r="C38" s="8">
        <v>4</v>
      </c>
      <c r="D38" s="8">
        <v>4</v>
      </c>
      <c r="E38" s="8">
        <v>5</v>
      </c>
      <c r="F38" s="8">
        <v>6</v>
      </c>
      <c r="G38" s="8">
        <f t="shared" si="3"/>
        <v>19</v>
      </c>
      <c r="H38" s="8">
        <f t="shared" si="4"/>
        <v>4.7498812529686765</v>
      </c>
      <c r="I38" s="8">
        <f t="shared" si="5"/>
        <v>28.499762505937355</v>
      </c>
    </row>
    <row r="39" spans="1:9" ht="12.75">
      <c r="A39" s="6">
        <v>19</v>
      </c>
      <c r="B39" s="7" t="s">
        <v>117</v>
      </c>
      <c r="C39" s="8">
        <v>5</v>
      </c>
      <c r="D39" s="8">
        <v>3</v>
      </c>
      <c r="E39" s="8"/>
      <c r="F39" s="8">
        <v>4</v>
      </c>
      <c r="G39" s="8">
        <f t="shared" si="3"/>
        <v>12</v>
      </c>
      <c r="H39" s="8">
        <f t="shared" si="4"/>
        <v>3.9998666711109627</v>
      </c>
      <c r="I39" s="8">
        <f t="shared" si="5"/>
        <v>19.999733342221926</v>
      </c>
    </row>
    <row r="40" spans="1:7" ht="12.75">
      <c r="A40" s="9"/>
      <c r="B40" s="10"/>
      <c r="G40" s="24"/>
    </row>
    <row r="41" spans="1:2" ht="12.75">
      <c r="A41" s="2" t="s">
        <v>118</v>
      </c>
      <c r="B41" s="10"/>
    </row>
    <row r="42" spans="2:9" ht="12.75">
      <c r="B42" s="3" t="s">
        <v>2</v>
      </c>
      <c r="C42" s="4">
        <v>37275</v>
      </c>
      <c r="D42" s="4">
        <v>37289</v>
      </c>
      <c r="E42" s="4">
        <v>37303</v>
      </c>
      <c r="F42" s="4">
        <v>37317</v>
      </c>
      <c r="G42" s="4" t="s">
        <v>3</v>
      </c>
      <c r="H42" s="5" t="s">
        <v>4</v>
      </c>
      <c r="I42" s="5" t="s">
        <v>5</v>
      </c>
    </row>
    <row r="43" spans="1:9" ht="12.75">
      <c r="A43" s="6">
        <v>1</v>
      </c>
      <c r="B43" s="7" t="s">
        <v>119</v>
      </c>
      <c r="C43" s="8">
        <v>13</v>
      </c>
      <c r="D43" s="8">
        <v>10</v>
      </c>
      <c r="E43" s="8">
        <v>21</v>
      </c>
      <c r="F43" s="8">
        <v>6</v>
      </c>
      <c r="G43" s="8">
        <f aca="true" t="shared" si="6" ref="G43:G57">SUM(C43:F43)</f>
        <v>50</v>
      </c>
      <c r="H43" s="8">
        <f aca="true" t="shared" si="7" ref="H43:H57">(G43)/(COUNT(C43:F43)+0.0001)</f>
        <v>12.499687507812306</v>
      </c>
      <c r="I43" s="8">
        <f aca="true" t="shared" si="8" ref="I43:I57">G43+(2*H43)</f>
        <v>74.99937501562461</v>
      </c>
    </row>
    <row r="44" spans="1:9" ht="12.75">
      <c r="A44" s="6">
        <v>2</v>
      </c>
      <c r="B44" s="7" t="s">
        <v>120</v>
      </c>
      <c r="C44" s="8">
        <v>10</v>
      </c>
      <c r="D44" s="8">
        <v>13</v>
      </c>
      <c r="E44" s="8">
        <v>14</v>
      </c>
      <c r="F44" s="8">
        <v>13</v>
      </c>
      <c r="G44" s="8">
        <f t="shared" si="6"/>
        <v>50</v>
      </c>
      <c r="H44" s="8">
        <f t="shared" si="7"/>
        <v>12.499687507812306</v>
      </c>
      <c r="I44" s="8">
        <f t="shared" si="8"/>
        <v>74.99937501562461</v>
      </c>
    </row>
    <row r="45" spans="1:9" ht="12.75">
      <c r="A45" s="6">
        <v>3</v>
      </c>
      <c r="B45" s="7" t="s">
        <v>121</v>
      </c>
      <c r="C45" s="8">
        <v>13</v>
      </c>
      <c r="D45" s="8">
        <v>13</v>
      </c>
      <c r="E45" s="8">
        <v>14</v>
      </c>
      <c r="F45" s="8"/>
      <c r="G45" s="8">
        <f t="shared" si="6"/>
        <v>40</v>
      </c>
      <c r="H45" s="8">
        <f t="shared" si="7"/>
        <v>13.332888903703209</v>
      </c>
      <c r="I45" s="8">
        <f t="shared" si="8"/>
        <v>66.66577780740641</v>
      </c>
    </row>
    <row r="46" spans="1:9" ht="12.75">
      <c r="A46" s="6">
        <v>4</v>
      </c>
      <c r="B46" s="7" t="s">
        <v>122</v>
      </c>
      <c r="C46" s="8"/>
      <c r="D46" s="8">
        <v>7.5</v>
      </c>
      <c r="E46" s="8">
        <v>14</v>
      </c>
      <c r="F46" s="8">
        <v>17</v>
      </c>
      <c r="G46" s="8">
        <f t="shared" si="6"/>
        <v>38.5</v>
      </c>
      <c r="H46" s="8">
        <f t="shared" si="7"/>
        <v>12.832905569814338</v>
      </c>
      <c r="I46" s="8">
        <f t="shared" si="8"/>
        <v>64.16581113962867</v>
      </c>
    </row>
    <row r="47" spans="1:9" ht="12.75">
      <c r="A47" s="6">
        <v>5</v>
      </c>
      <c r="B47" s="7" t="s">
        <v>123</v>
      </c>
      <c r="C47" s="8">
        <v>14</v>
      </c>
      <c r="D47" s="8">
        <v>9</v>
      </c>
      <c r="E47" s="7"/>
      <c r="F47" s="8">
        <v>15</v>
      </c>
      <c r="G47" s="8">
        <f t="shared" si="6"/>
        <v>38</v>
      </c>
      <c r="H47" s="8">
        <f t="shared" si="7"/>
        <v>12.66624445851805</v>
      </c>
      <c r="I47" s="8">
        <f t="shared" si="8"/>
        <v>63.3324889170361</v>
      </c>
    </row>
    <row r="48" spans="1:9" ht="12.75">
      <c r="A48" s="6">
        <v>6</v>
      </c>
      <c r="B48" s="7" t="s">
        <v>124</v>
      </c>
      <c r="C48" s="8">
        <v>11</v>
      </c>
      <c r="D48" s="8">
        <v>10</v>
      </c>
      <c r="E48" s="8">
        <v>9</v>
      </c>
      <c r="F48" s="8">
        <v>10</v>
      </c>
      <c r="G48" s="8">
        <f t="shared" si="6"/>
        <v>40</v>
      </c>
      <c r="H48" s="8">
        <f t="shared" si="7"/>
        <v>9.999750006249844</v>
      </c>
      <c r="I48" s="8">
        <f t="shared" si="8"/>
        <v>59.99950001249969</v>
      </c>
    </row>
    <row r="49" spans="1:9" ht="12.75">
      <c r="A49" s="6">
        <v>7</v>
      </c>
      <c r="B49" s="7" t="s">
        <v>125</v>
      </c>
      <c r="C49" s="8">
        <v>6.5</v>
      </c>
      <c r="D49" s="8">
        <v>14</v>
      </c>
      <c r="E49" s="8"/>
      <c r="F49" s="8">
        <v>11</v>
      </c>
      <c r="G49" s="8">
        <f t="shared" si="6"/>
        <v>31.5</v>
      </c>
      <c r="H49" s="8">
        <f t="shared" si="7"/>
        <v>10.499650011666278</v>
      </c>
      <c r="I49" s="8">
        <f t="shared" si="8"/>
        <v>52.49930002333255</v>
      </c>
    </row>
    <row r="50" spans="1:9" ht="12.75">
      <c r="A50" s="6">
        <v>8</v>
      </c>
      <c r="B50" s="7" t="s">
        <v>126</v>
      </c>
      <c r="C50" s="8">
        <v>6.5</v>
      </c>
      <c r="D50" s="8">
        <v>7.5</v>
      </c>
      <c r="E50" s="8">
        <v>7</v>
      </c>
      <c r="F50" s="8">
        <v>8</v>
      </c>
      <c r="G50" s="8">
        <f t="shared" si="6"/>
        <v>29</v>
      </c>
      <c r="H50" s="8">
        <f t="shared" si="7"/>
        <v>7.249818754531137</v>
      </c>
      <c r="I50" s="8">
        <f t="shared" si="8"/>
        <v>43.499637509062275</v>
      </c>
    </row>
    <row r="51" spans="1:9" ht="12.75">
      <c r="A51" s="6">
        <v>9</v>
      </c>
      <c r="B51" s="7" t="s">
        <v>127</v>
      </c>
      <c r="C51" s="8">
        <v>5.5</v>
      </c>
      <c r="D51" s="8">
        <v>4</v>
      </c>
      <c r="E51" s="8">
        <v>8</v>
      </c>
      <c r="F51" s="8">
        <v>8</v>
      </c>
      <c r="G51" s="8">
        <f t="shared" si="6"/>
        <v>25.5</v>
      </c>
      <c r="H51" s="8">
        <f t="shared" si="7"/>
        <v>6.374840628984276</v>
      </c>
      <c r="I51" s="8">
        <f t="shared" si="8"/>
        <v>38.249681257968554</v>
      </c>
    </row>
    <row r="52" spans="1:9" ht="12.75">
      <c r="A52" s="6">
        <v>10</v>
      </c>
      <c r="B52" s="7" t="s">
        <v>128</v>
      </c>
      <c r="C52" s="8">
        <v>7</v>
      </c>
      <c r="D52" s="8">
        <v>5</v>
      </c>
      <c r="E52" s="8">
        <v>7</v>
      </c>
      <c r="F52" s="8">
        <v>5</v>
      </c>
      <c r="G52" s="8">
        <f t="shared" si="6"/>
        <v>24</v>
      </c>
      <c r="H52" s="8">
        <f t="shared" si="7"/>
        <v>5.9998500037499065</v>
      </c>
      <c r="I52" s="8">
        <f t="shared" si="8"/>
        <v>35.99970000749981</v>
      </c>
    </row>
    <row r="53" spans="1:9" ht="12.75">
      <c r="A53" s="6">
        <v>11</v>
      </c>
      <c r="B53" s="7" t="s">
        <v>129</v>
      </c>
      <c r="C53" s="8">
        <v>4</v>
      </c>
      <c r="D53" s="8">
        <v>7.5</v>
      </c>
      <c r="E53" s="8">
        <v>10</v>
      </c>
      <c r="F53" s="8"/>
      <c r="G53" s="8">
        <f t="shared" si="6"/>
        <v>21.5</v>
      </c>
      <c r="H53" s="8">
        <f t="shared" si="7"/>
        <v>7.166427785740475</v>
      </c>
      <c r="I53" s="8">
        <f t="shared" si="8"/>
        <v>35.83285557148095</v>
      </c>
    </row>
    <row r="54" spans="1:9" ht="12.75">
      <c r="A54" s="6">
        <v>12</v>
      </c>
      <c r="B54" s="7" t="s">
        <v>130</v>
      </c>
      <c r="C54" s="8">
        <v>7</v>
      </c>
      <c r="D54" s="8">
        <v>5</v>
      </c>
      <c r="E54" s="8">
        <v>5</v>
      </c>
      <c r="F54" s="8">
        <v>6</v>
      </c>
      <c r="G54" s="8">
        <f t="shared" si="6"/>
        <v>23</v>
      </c>
      <c r="H54" s="8">
        <f t="shared" si="7"/>
        <v>5.74985625359366</v>
      </c>
      <c r="I54" s="8">
        <f t="shared" si="8"/>
        <v>34.49971250718732</v>
      </c>
    </row>
    <row r="55" spans="1:9" ht="12.75">
      <c r="A55" s="6">
        <v>13</v>
      </c>
      <c r="B55" s="7" t="s">
        <v>131</v>
      </c>
      <c r="C55" s="8">
        <v>5</v>
      </c>
      <c r="D55" s="8">
        <v>7.5</v>
      </c>
      <c r="E55" s="8"/>
      <c r="F55" s="8">
        <v>8</v>
      </c>
      <c r="G55" s="8">
        <f t="shared" si="6"/>
        <v>20.5</v>
      </c>
      <c r="H55" s="8">
        <f t="shared" si="7"/>
        <v>6.833105563147894</v>
      </c>
      <c r="I55" s="8">
        <f t="shared" si="8"/>
        <v>34.16621112629579</v>
      </c>
    </row>
    <row r="56" spans="1:9" ht="12.75">
      <c r="A56" s="6">
        <v>14</v>
      </c>
      <c r="B56" s="7" t="s">
        <v>132</v>
      </c>
      <c r="C56" s="8">
        <v>5.5</v>
      </c>
      <c r="D56" s="8">
        <v>4</v>
      </c>
      <c r="E56" s="8">
        <v>4</v>
      </c>
      <c r="F56" s="8">
        <v>5</v>
      </c>
      <c r="G56" s="8">
        <f t="shared" si="6"/>
        <v>18.5</v>
      </c>
      <c r="H56" s="8">
        <f t="shared" si="7"/>
        <v>4.624884377890553</v>
      </c>
      <c r="I56" s="8">
        <f t="shared" si="8"/>
        <v>27.749768755781105</v>
      </c>
    </row>
    <row r="57" spans="1:9" ht="12.75">
      <c r="A57" s="6">
        <v>15</v>
      </c>
      <c r="B57" s="7" t="s">
        <v>133</v>
      </c>
      <c r="C57" s="8">
        <v>3</v>
      </c>
      <c r="D57" s="8">
        <v>5</v>
      </c>
      <c r="E57" s="8"/>
      <c r="F57" s="8">
        <v>4</v>
      </c>
      <c r="G57" s="8">
        <f t="shared" si="6"/>
        <v>12</v>
      </c>
      <c r="H57" s="8">
        <f t="shared" si="7"/>
        <v>3.9998666711109627</v>
      </c>
      <c r="I57" s="8">
        <f t="shared" si="8"/>
        <v>19.999733342221926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7">
      <selection activeCell="B44" sqref="B44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0" width="10.7109375" style="0" customWidth="1"/>
  </cols>
  <sheetData>
    <row r="1" spans="1:10" ht="22.5">
      <c r="A1" s="9"/>
      <c r="B1" s="10"/>
      <c r="C1" s="1" t="s">
        <v>0</v>
      </c>
      <c r="D1" s="11"/>
      <c r="E1" s="11"/>
      <c r="F1" s="11"/>
      <c r="G1" s="11"/>
      <c r="H1" s="11"/>
      <c r="I1" s="11"/>
      <c r="J1" s="11"/>
    </row>
    <row r="2" ht="12.75">
      <c r="A2" s="9"/>
    </row>
    <row r="3" ht="12.75">
      <c r="A3" s="2" t="s">
        <v>134</v>
      </c>
    </row>
    <row r="4" spans="1:10" ht="12.75">
      <c r="A4" s="2"/>
      <c r="B4" s="12" t="s">
        <v>2</v>
      </c>
      <c r="C4" s="13">
        <v>37275</v>
      </c>
      <c r="D4" s="13">
        <v>37289</v>
      </c>
      <c r="E4" s="13">
        <v>37303</v>
      </c>
      <c r="F4" s="13">
        <v>37317</v>
      </c>
      <c r="G4" s="13">
        <v>37338</v>
      </c>
      <c r="H4" s="14" t="s">
        <v>3</v>
      </c>
      <c r="I4" s="14" t="s">
        <v>4</v>
      </c>
      <c r="J4" s="14" t="s">
        <v>5</v>
      </c>
    </row>
    <row r="5" spans="1:10" ht="12.75">
      <c r="A5" s="6">
        <v>1</v>
      </c>
      <c r="B5" s="7" t="s">
        <v>135</v>
      </c>
      <c r="C5" s="8">
        <v>11</v>
      </c>
      <c r="D5" s="8">
        <v>16</v>
      </c>
      <c r="E5" s="8">
        <v>16</v>
      </c>
      <c r="F5" s="8">
        <v>14</v>
      </c>
      <c r="G5" s="8">
        <v>15</v>
      </c>
      <c r="H5" s="8">
        <f aca="true" t="shared" si="0" ref="H5:H13">SUM(C5:G5)</f>
        <v>72</v>
      </c>
      <c r="I5" s="8">
        <f aca="true" t="shared" si="1" ref="I5:I13">(H5)/(COUNT(C5:G5)+0.0001)</f>
        <v>14.399712005759886</v>
      </c>
      <c r="J5" s="8">
        <f aca="true" t="shared" si="2" ref="J5:J13">H5+(2*I5)</f>
        <v>100.79942401151978</v>
      </c>
    </row>
    <row r="6" spans="1:10" ht="12.75">
      <c r="A6" s="6">
        <v>2</v>
      </c>
      <c r="B6" s="7" t="s">
        <v>136</v>
      </c>
      <c r="C6" s="8">
        <v>8</v>
      </c>
      <c r="D6" s="8">
        <v>14</v>
      </c>
      <c r="E6" s="8">
        <v>10</v>
      </c>
      <c r="F6" s="8">
        <v>11</v>
      </c>
      <c r="G6" s="8">
        <v>14</v>
      </c>
      <c r="H6" s="8">
        <f t="shared" si="0"/>
        <v>57</v>
      </c>
      <c r="I6" s="8">
        <f t="shared" si="1"/>
        <v>11.399772004559908</v>
      </c>
      <c r="J6" s="8">
        <f t="shared" si="2"/>
        <v>79.79954400911981</v>
      </c>
    </row>
    <row r="7" spans="1:10" ht="12.75">
      <c r="A7" s="6">
        <v>3</v>
      </c>
      <c r="B7" s="7" t="s">
        <v>137</v>
      </c>
      <c r="C7" s="8">
        <v>17</v>
      </c>
      <c r="D7" s="8">
        <v>11</v>
      </c>
      <c r="E7" s="8">
        <v>15</v>
      </c>
      <c r="F7" s="8"/>
      <c r="G7" s="8"/>
      <c r="H7" s="8">
        <f t="shared" si="0"/>
        <v>43</v>
      </c>
      <c r="I7" s="8">
        <f t="shared" si="1"/>
        <v>14.33285557148095</v>
      </c>
      <c r="J7" s="8">
        <f t="shared" si="2"/>
        <v>71.6657111429619</v>
      </c>
    </row>
    <row r="8" spans="1:10" ht="12.75">
      <c r="A8" s="6">
        <v>4</v>
      </c>
      <c r="B8" s="7" t="s">
        <v>138</v>
      </c>
      <c r="C8" s="8">
        <v>14</v>
      </c>
      <c r="D8" s="8">
        <v>9</v>
      </c>
      <c r="E8" s="8">
        <v>5</v>
      </c>
      <c r="F8" s="8"/>
      <c r="G8" s="8">
        <v>12</v>
      </c>
      <c r="H8" s="8">
        <f t="shared" si="0"/>
        <v>40</v>
      </c>
      <c r="I8" s="8">
        <f t="shared" si="1"/>
        <v>9.999750006249844</v>
      </c>
      <c r="J8" s="8">
        <f t="shared" si="2"/>
        <v>59.99950001249969</v>
      </c>
    </row>
    <row r="9" spans="1:10" ht="12.75">
      <c r="A9" s="6">
        <v>5</v>
      </c>
      <c r="B9" s="7" t="s">
        <v>139</v>
      </c>
      <c r="C9" s="8">
        <v>8</v>
      </c>
      <c r="D9" s="8">
        <v>5</v>
      </c>
      <c r="E9" s="8">
        <v>11</v>
      </c>
      <c r="F9" s="8">
        <v>7</v>
      </c>
      <c r="G9" s="8">
        <v>6</v>
      </c>
      <c r="H9" s="8">
        <f t="shared" si="0"/>
        <v>37</v>
      </c>
      <c r="I9" s="8">
        <f t="shared" si="1"/>
        <v>7.399852002959941</v>
      </c>
      <c r="J9" s="8">
        <f t="shared" si="2"/>
        <v>51.79970400591988</v>
      </c>
    </row>
    <row r="10" spans="1:10" ht="12.75">
      <c r="A10" s="6">
        <v>6</v>
      </c>
      <c r="B10" s="7" t="s">
        <v>140</v>
      </c>
      <c r="C10" s="8">
        <v>9</v>
      </c>
      <c r="D10" s="8">
        <v>7</v>
      </c>
      <c r="E10" s="8"/>
      <c r="F10" s="8"/>
      <c r="G10" s="8"/>
      <c r="H10" s="8">
        <f t="shared" si="0"/>
        <v>16</v>
      </c>
      <c r="I10" s="8">
        <f t="shared" si="1"/>
        <v>7.999600019998999</v>
      </c>
      <c r="J10" s="8">
        <f t="shared" si="2"/>
        <v>31.999200039997998</v>
      </c>
    </row>
    <row r="11" spans="1:10" ht="12.75">
      <c r="A11" s="6">
        <v>7</v>
      </c>
      <c r="B11" s="7" t="s">
        <v>141</v>
      </c>
      <c r="C11" s="8">
        <v>4</v>
      </c>
      <c r="D11" s="8">
        <v>5</v>
      </c>
      <c r="E11" s="8">
        <v>5</v>
      </c>
      <c r="F11" s="8"/>
      <c r="G11" s="8">
        <v>4</v>
      </c>
      <c r="H11" s="8">
        <f t="shared" si="0"/>
        <v>18</v>
      </c>
      <c r="I11" s="8">
        <f t="shared" si="1"/>
        <v>4.49988750281243</v>
      </c>
      <c r="J11" s="8">
        <f t="shared" si="2"/>
        <v>26.999775005624862</v>
      </c>
    </row>
    <row r="12" spans="1:10" ht="12.75">
      <c r="A12" s="6">
        <v>8</v>
      </c>
      <c r="B12" s="7" t="s">
        <v>142</v>
      </c>
      <c r="C12" s="8">
        <v>5</v>
      </c>
      <c r="D12" s="8"/>
      <c r="E12" s="8">
        <v>4</v>
      </c>
      <c r="F12" s="8"/>
      <c r="G12" s="8">
        <v>5</v>
      </c>
      <c r="H12" s="8">
        <f t="shared" si="0"/>
        <v>14</v>
      </c>
      <c r="I12" s="8">
        <f t="shared" si="1"/>
        <v>4.666511116296123</v>
      </c>
      <c r="J12" s="8">
        <f t="shared" si="2"/>
        <v>23.333022232592246</v>
      </c>
    </row>
    <row r="13" spans="1:10" ht="12.75">
      <c r="A13" s="6">
        <v>9</v>
      </c>
      <c r="B13" s="7" t="s">
        <v>143</v>
      </c>
      <c r="C13" s="8"/>
      <c r="D13" s="8">
        <v>5</v>
      </c>
      <c r="E13" s="8"/>
      <c r="F13" s="8">
        <v>5</v>
      </c>
      <c r="G13" s="8"/>
      <c r="H13" s="8">
        <f t="shared" si="0"/>
        <v>10</v>
      </c>
      <c r="I13" s="8">
        <f t="shared" si="1"/>
        <v>4.999750012499375</v>
      </c>
      <c r="J13" s="8">
        <f t="shared" si="2"/>
        <v>19.99950002499875</v>
      </c>
    </row>
    <row r="14" spans="1:10" ht="12.75">
      <c r="A14" s="16"/>
      <c r="B14" s="10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25" t="s">
        <v>144</v>
      </c>
      <c r="B15" s="10"/>
      <c r="C15" s="11"/>
      <c r="D15" s="11"/>
      <c r="E15" s="11"/>
      <c r="F15" s="11"/>
      <c r="G15" s="11"/>
      <c r="H15" s="11"/>
      <c r="I15" s="11"/>
      <c r="J15" s="11"/>
    </row>
    <row r="16" spans="2:10" ht="12.75">
      <c r="B16" s="3" t="s">
        <v>2</v>
      </c>
      <c r="C16" s="4">
        <v>37275</v>
      </c>
      <c r="D16" s="4">
        <v>37289</v>
      </c>
      <c r="E16" s="4">
        <v>37303</v>
      </c>
      <c r="F16" s="4">
        <v>37317</v>
      </c>
      <c r="G16" s="4" t="s">
        <v>3</v>
      </c>
      <c r="H16" s="5" t="s">
        <v>4</v>
      </c>
      <c r="I16" s="5" t="s">
        <v>5</v>
      </c>
      <c r="J16" s="15"/>
    </row>
    <row r="17" spans="1:10" ht="12.75">
      <c r="A17" s="6">
        <v>1</v>
      </c>
      <c r="B17" s="7" t="s">
        <v>145</v>
      </c>
      <c r="C17" s="8">
        <v>12</v>
      </c>
      <c r="D17" s="8">
        <v>14</v>
      </c>
      <c r="E17" s="8">
        <v>16</v>
      </c>
      <c r="F17" s="8">
        <v>15</v>
      </c>
      <c r="G17" s="8">
        <f aca="true" t="shared" si="3" ref="G17:G27">SUM(C17:F17)</f>
        <v>57</v>
      </c>
      <c r="H17" s="8">
        <f aca="true" t="shared" si="4" ref="H17:H27">(G17)/(COUNT(C17:F17)+0.0001)</f>
        <v>14.249643758906029</v>
      </c>
      <c r="I17" s="8">
        <f aca="true" t="shared" si="5" ref="I17:I27">G17+(2*H17)</f>
        <v>85.49928751781206</v>
      </c>
      <c r="J17" s="11"/>
    </row>
    <row r="18" spans="1:10" ht="12.75">
      <c r="A18" s="6">
        <v>2</v>
      </c>
      <c r="B18" s="7" t="s">
        <v>146</v>
      </c>
      <c r="C18" s="8">
        <v>16</v>
      </c>
      <c r="D18" s="8">
        <v>11</v>
      </c>
      <c r="E18" s="8">
        <v>12</v>
      </c>
      <c r="F18" s="8">
        <v>10</v>
      </c>
      <c r="G18" s="8">
        <f t="shared" si="3"/>
        <v>49</v>
      </c>
      <c r="H18" s="8">
        <f t="shared" si="4"/>
        <v>12.24969375765606</v>
      </c>
      <c r="I18" s="8">
        <f t="shared" si="5"/>
        <v>73.49938751531212</v>
      </c>
      <c r="J18" s="11"/>
    </row>
    <row r="19" spans="1:10" ht="12.75">
      <c r="A19" s="6">
        <v>3</v>
      </c>
      <c r="B19" s="7" t="s">
        <v>147</v>
      </c>
      <c r="C19" s="8">
        <v>6.3</v>
      </c>
      <c r="D19" s="8">
        <v>16</v>
      </c>
      <c r="E19" s="8">
        <v>15</v>
      </c>
      <c r="F19" s="8">
        <v>11</v>
      </c>
      <c r="G19" s="8">
        <f t="shared" si="3"/>
        <v>48.3</v>
      </c>
      <c r="H19" s="8">
        <f t="shared" si="4"/>
        <v>12.074698132546686</v>
      </c>
      <c r="I19" s="8">
        <f t="shared" si="5"/>
        <v>72.44939626509337</v>
      </c>
      <c r="J19" s="11"/>
    </row>
    <row r="20" spans="1:10" ht="12.75">
      <c r="A20" s="6">
        <v>4</v>
      </c>
      <c r="B20" s="7" t="s">
        <v>148</v>
      </c>
      <c r="C20" s="8">
        <v>12</v>
      </c>
      <c r="D20" s="8">
        <v>11</v>
      </c>
      <c r="E20" s="8">
        <v>8</v>
      </c>
      <c r="F20" s="8">
        <v>8</v>
      </c>
      <c r="G20" s="8">
        <f t="shared" si="3"/>
        <v>39</v>
      </c>
      <c r="H20" s="8">
        <f t="shared" si="4"/>
        <v>9.749756256093598</v>
      </c>
      <c r="I20" s="8">
        <f t="shared" si="5"/>
        <v>58.499512512187195</v>
      </c>
      <c r="J20" s="11"/>
    </row>
    <row r="21" spans="1:10" ht="12.75">
      <c r="A21" s="6">
        <v>5</v>
      </c>
      <c r="B21" s="7" t="s">
        <v>149</v>
      </c>
      <c r="C21" s="8">
        <v>8</v>
      </c>
      <c r="D21" s="8">
        <v>8</v>
      </c>
      <c r="E21" s="8">
        <v>10</v>
      </c>
      <c r="F21" s="8">
        <v>9</v>
      </c>
      <c r="G21" s="8">
        <f t="shared" si="3"/>
        <v>35</v>
      </c>
      <c r="H21" s="8">
        <f t="shared" si="4"/>
        <v>8.749781255468614</v>
      </c>
      <c r="I21" s="8">
        <f t="shared" si="5"/>
        <v>52.499562510937224</v>
      </c>
      <c r="J21" s="11"/>
    </row>
    <row r="22" spans="1:10" ht="12.75">
      <c r="A22" s="6">
        <v>6</v>
      </c>
      <c r="B22" s="7" t="s">
        <v>150</v>
      </c>
      <c r="C22" s="8">
        <v>5</v>
      </c>
      <c r="D22" s="8">
        <v>9</v>
      </c>
      <c r="E22" s="8">
        <v>5</v>
      </c>
      <c r="F22" s="8">
        <v>6</v>
      </c>
      <c r="G22" s="8">
        <f t="shared" si="3"/>
        <v>25</v>
      </c>
      <c r="H22" s="8">
        <f t="shared" si="4"/>
        <v>6.249843753906153</v>
      </c>
      <c r="I22" s="8">
        <f t="shared" si="5"/>
        <v>37.499687507812304</v>
      </c>
      <c r="J22" s="11"/>
    </row>
    <row r="23" spans="1:10" ht="12.75">
      <c r="A23" s="6">
        <v>7</v>
      </c>
      <c r="B23" s="7" t="s">
        <v>151</v>
      </c>
      <c r="C23" s="7"/>
      <c r="D23" s="7"/>
      <c r="E23" s="8"/>
      <c r="F23" s="8">
        <v>12</v>
      </c>
      <c r="G23" s="8">
        <f t="shared" si="3"/>
        <v>12</v>
      </c>
      <c r="H23" s="8">
        <f t="shared" si="4"/>
        <v>11.998800119988001</v>
      </c>
      <c r="I23" s="8">
        <f t="shared" si="5"/>
        <v>35.997600239976</v>
      </c>
      <c r="J23" s="11"/>
    </row>
    <row r="24" spans="1:10" ht="12.75">
      <c r="A24" s="6">
        <v>8</v>
      </c>
      <c r="B24" s="7" t="s">
        <v>152</v>
      </c>
      <c r="C24" s="8">
        <v>9</v>
      </c>
      <c r="D24" s="8">
        <v>3</v>
      </c>
      <c r="E24" s="8">
        <v>5</v>
      </c>
      <c r="F24" s="8">
        <v>5</v>
      </c>
      <c r="G24" s="8">
        <f t="shared" si="3"/>
        <v>22</v>
      </c>
      <c r="H24" s="8">
        <f t="shared" si="4"/>
        <v>5.499862503437415</v>
      </c>
      <c r="I24" s="8">
        <f t="shared" si="5"/>
        <v>32.999725006874826</v>
      </c>
      <c r="J24" s="11"/>
    </row>
    <row r="25" spans="1:10" ht="12.75">
      <c r="A25" s="6">
        <v>9</v>
      </c>
      <c r="B25" s="7" t="s">
        <v>153</v>
      </c>
      <c r="C25" s="8">
        <v>6.3</v>
      </c>
      <c r="D25" s="8"/>
      <c r="E25" s="8">
        <v>8</v>
      </c>
      <c r="F25" s="8"/>
      <c r="G25" s="8">
        <f t="shared" si="3"/>
        <v>14.3</v>
      </c>
      <c r="H25" s="8">
        <f t="shared" si="4"/>
        <v>7.149642517874106</v>
      </c>
      <c r="I25" s="8">
        <f t="shared" si="5"/>
        <v>28.599285035748213</v>
      </c>
      <c r="J25" s="11"/>
    </row>
    <row r="26" spans="1:10" ht="12.75">
      <c r="A26" s="6">
        <v>10</v>
      </c>
      <c r="B26" s="7" t="s">
        <v>154</v>
      </c>
      <c r="C26" s="8">
        <v>5</v>
      </c>
      <c r="D26" s="8">
        <v>6</v>
      </c>
      <c r="E26" s="8"/>
      <c r="F26" s="8">
        <v>5</v>
      </c>
      <c r="G26" s="8">
        <f t="shared" si="3"/>
        <v>16</v>
      </c>
      <c r="H26" s="8">
        <f t="shared" si="4"/>
        <v>5.333155561481283</v>
      </c>
      <c r="I26" s="8">
        <f t="shared" si="5"/>
        <v>26.66631112296257</v>
      </c>
      <c r="J26" s="11"/>
    </row>
    <row r="27" spans="1:10" ht="12.75">
      <c r="A27" s="6">
        <v>11</v>
      </c>
      <c r="B27" s="7" t="s">
        <v>155</v>
      </c>
      <c r="C27" s="8">
        <v>6.3</v>
      </c>
      <c r="D27" s="8">
        <v>3</v>
      </c>
      <c r="E27" s="8"/>
      <c r="F27" s="8">
        <v>5</v>
      </c>
      <c r="G27" s="8">
        <f t="shared" si="3"/>
        <v>14.3</v>
      </c>
      <c r="H27" s="8">
        <f t="shared" si="4"/>
        <v>4.766507783073897</v>
      </c>
      <c r="I27" s="8">
        <f t="shared" si="5"/>
        <v>23.833015566147793</v>
      </c>
      <c r="J27" s="11"/>
    </row>
    <row r="28" spans="1:10" ht="12.75">
      <c r="A28" s="9"/>
      <c r="B28" s="10"/>
      <c r="C28" s="10"/>
      <c r="D28" s="10"/>
      <c r="E28" s="11"/>
      <c r="F28" s="11"/>
      <c r="G28" s="11"/>
      <c r="H28" s="11"/>
      <c r="I28" s="11"/>
      <c r="J28" s="11"/>
    </row>
    <row r="29" spans="1:10" ht="12.75">
      <c r="A29" s="26" t="s">
        <v>156</v>
      </c>
      <c r="B29" s="10"/>
      <c r="C29" s="11"/>
      <c r="D29" s="11"/>
      <c r="E29" s="11"/>
      <c r="F29" s="11"/>
      <c r="G29" s="11"/>
      <c r="H29" s="11"/>
      <c r="I29" s="11"/>
      <c r="J29" s="11"/>
    </row>
    <row r="30" spans="2:10" ht="12.75">
      <c r="B30" s="3" t="s">
        <v>2</v>
      </c>
      <c r="C30" s="4">
        <v>37275</v>
      </c>
      <c r="D30" s="4">
        <v>37289</v>
      </c>
      <c r="E30" s="4">
        <v>37303</v>
      </c>
      <c r="F30" s="4">
        <v>37317</v>
      </c>
      <c r="G30" s="4" t="s">
        <v>3</v>
      </c>
      <c r="H30" s="5" t="s">
        <v>4</v>
      </c>
      <c r="I30" s="5" t="s">
        <v>5</v>
      </c>
      <c r="J30" s="15"/>
    </row>
    <row r="31" spans="1:10" ht="12.75">
      <c r="A31" s="6">
        <v>1</v>
      </c>
      <c r="B31" s="7" t="s">
        <v>157</v>
      </c>
      <c r="C31" s="8">
        <v>11</v>
      </c>
      <c r="D31" s="8">
        <v>13</v>
      </c>
      <c r="E31" s="8">
        <v>13</v>
      </c>
      <c r="F31" s="8">
        <v>13</v>
      </c>
      <c r="G31" s="8">
        <f aca="true" t="shared" si="6" ref="G31:G40">SUM(C31:F31)</f>
        <v>50</v>
      </c>
      <c r="H31" s="8">
        <f aca="true" t="shared" si="7" ref="H31:H40">(G31)/(COUNT(C31:F31)+0.0001)</f>
        <v>12.499687507812306</v>
      </c>
      <c r="I31" s="8">
        <f aca="true" t="shared" si="8" ref="I31:I40">G31+(2*H31)</f>
        <v>74.99937501562461</v>
      </c>
      <c r="J31" s="11"/>
    </row>
    <row r="32" spans="1:10" ht="12.75">
      <c r="A32" s="6">
        <v>2</v>
      </c>
      <c r="B32" s="7" t="s">
        <v>158</v>
      </c>
      <c r="C32" s="8"/>
      <c r="D32" s="8"/>
      <c r="E32" s="8">
        <v>19</v>
      </c>
      <c r="F32" s="8">
        <v>16</v>
      </c>
      <c r="G32" s="8">
        <f t="shared" si="6"/>
        <v>35</v>
      </c>
      <c r="H32" s="8">
        <f t="shared" si="7"/>
        <v>17.49912504374781</v>
      </c>
      <c r="I32" s="8">
        <f t="shared" si="8"/>
        <v>69.99825008749562</v>
      </c>
      <c r="J32" s="11"/>
    </row>
    <row r="33" spans="1:10" ht="12.75">
      <c r="A33" s="6">
        <v>3</v>
      </c>
      <c r="B33" s="7" t="s">
        <v>159</v>
      </c>
      <c r="C33" s="8">
        <v>12</v>
      </c>
      <c r="D33" s="8">
        <v>15</v>
      </c>
      <c r="E33" s="8">
        <v>8</v>
      </c>
      <c r="F33" s="8">
        <v>11</v>
      </c>
      <c r="G33" s="8">
        <f t="shared" si="6"/>
        <v>46</v>
      </c>
      <c r="H33" s="8">
        <f t="shared" si="7"/>
        <v>11.49971250718732</v>
      </c>
      <c r="I33" s="8">
        <f t="shared" si="8"/>
        <v>68.99942501437464</v>
      </c>
      <c r="J33" s="11"/>
    </row>
    <row r="34" spans="1:10" ht="12.75">
      <c r="A34" s="6">
        <v>4</v>
      </c>
      <c r="B34" s="7" t="s">
        <v>160</v>
      </c>
      <c r="C34" s="8">
        <v>6</v>
      </c>
      <c r="D34" s="8">
        <v>6</v>
      </c>
      <c r="E34" s="8">
        <v>10</v>
      </c>
      <c r="F34" s="8">
        <v>9</v>
      </c>
      <c r="G34" s="8">
        <f t="shared" si="6"/>
        <v>31</v>
      </c>
      <c r="H34" s="8">
        <f t="shared" si="7"/>
        <v>7.749806254843629</v>
      </c>
      <c r="I34" s="8">
        <f t="shared" si="8"/>
        <v>46.49961250968726</v>
      </c>
      <c r="J34" s="11"/>
    </row>
    <row r="35" spans="1:10" ht="12.75">
      <c r="A35" s="6">
        <v>5</v>
      </c>
      <c r="B35" s="7" t="s">
        <v>161</v>
      </c>
      <c r="C35" s="8">
        <v>9</v>
      </c>
      <c r="D35" s="8">
        <v>10</v>
      </c>
      <c r="E35" s="8"/>
      <c r="F35" s="8"/>
      <c r="G35" s="8">
        <f t="shared" si="6"/>
        <v>19</v>
      </c>
      <c r="H35" s="8">
        <f t="shared" si="7"/>
        <v>9.499525023748811</v>
      </c>
      <c r="I35" s="8">
        <f t="shared" si="8"/>
        <v>37.99905004749762</v>
      </c>
      <c r="J35" s="11"/>
    </row>
    <row r="36" spans="1:10" ht="12.75">
      <c r="A36" s="6">
        <v>6</v>
      </c>
      <c r="B36" s="7" t="s">
        <v>162</v>
      </c>
      <c r="C36" s="8"/>
      <c r="D36" s="8"/>
      <c r="E36" s="8">
        <v>4</v>
      </c>
      <c r="F36" s="8">
        <v>11</v>
      </c>
      <c r="G36" s="8">
        <f t="shared" si="6"/>
        <v>15</v>
      </c>
      <c r="H36" s="8">
        <f t="shared" si="7"/>
        <v>7.499625018749062</v>
      </c>
      <c r="I36" s="8">
        <f t="shared" si="8"/>
        <v>29.999250037498122</v>
      </c>
      <c r="J36" s="11"/>
    </row>
    <row r="37" spans="1:10" ht="12.75">
      <c r="A37" s="6">
        <v>7</v>
      </c>
      <c r="B37" s="7" t="s">
        <v>163</v>
      </c>
      <c r="C37" s="8">
        <v>4</v>
      </c>
      <c r="D37" s="8">
        <v>7</v>
      </c>
      <c r="E37" s="8">
        <v>4</v>
      </c>
      <c r="F37" s="8">
        <v>4</v>
      </c>
      <c r="G37" s="8">
        <f t="shared" si="6"/>
        <v>19</v>
      </c>
      <c r="H37" s="8">
        <f t="shared" si="7"/>
        <v>4.7498812529686765</v>
      </c>
      <c r="I37" s="8">
        <f t="shared" si="8"/>
        <v>28.499762505937355</v>
      </c>
      <c r="J37" s="11"/>
    </row>
    <row r="38" spans="1:10" ht="12.75">
      <c r="A38" s="6">
        <v>8</v>
      </c>
      <c r="B38" s="7" t="s">
        <v>164</v>
      </c>
      <c r="C38" s="8">
        <v>3</v>
      </c>
      <c r="D38" s="8">
        <v>4</v>
      </c>
      <c r="E38" s="8">
        <v>5</v>
      </c>
      <c r="F38" s="8">
        <v>7</v>
      </c>
      <c r="G38" s="8">
        <f t="shared" si="6"/>
        <v>19</v>
      </c>
      <c r="H38" s="8">
        <f t="shared" si="7"/>
        <v>4.7498812529686765</v>
      </c>
      <c r="I38" s="8">
        <f t="shared" si="8"/>
        <v>28.499762505937355</v>
      </c>
      <c r="J38" s="11"/>
    </row>
    <row r="39" spans="1:10" ht="12.75">
      <c r="A39" s="6">
        <v>9</v>
      </c>
      <c r="B39" s="7" t="s">
        <v>165</v>
      </c>
      <c r="C39" s="8">
        <v>5</v>
      </c>
      <c r="D39" s="8"/>
      <c r="E39" s="8"/>
      <c r="F39" s="8">
        <v>3</v>
      </c>
      <c r="G39" s="8">
        <f t="shared" si="6"/>
        <v>8</v>
      </c>
      <c r="H39" s="8">
        <f t="shared" si="7"/>
        <v>3.9998000099994995</v>
      </c>
      <c r="I39" s="8">
        <f t="shared" si="8"/>
        <v>15.999600019998999</v>
      </c>
      <c r="J39" s="11"/>
    </row>
    <row r="40" spans="1:10" ht="12.75">
      <c r="A40" s="6">
        <v>10</v>
      </c>
      <c r="B40" s="7" t="s">
        <v>166</v>
      </c>
      <c r="C40" s="7"/>
      <c r="D40" s="8">
        <v>5</v>
      </c>
      <c r="E40" s="8"/>
      <c r="F40" s="8"/>
      <c r="G40" s="8">
        <f t="shared" si="6"/>
        <v>5</v>
      </c>
      <c r="H40" s="8">
        <f t="shared" si="7"/>
        <v>4.999500049995</v>
      </c>
      <c r="I40" s="8">
        <f t="shared" si="8"/>
        <v>14.99900009999</v>
      </c>
      <c r="J40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2">
      <selection activeCell="I50" sqref="I50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0" width="10.7109375" style="0" customWidth="1"/>
  </cols>
  <sheetData>
    <row r="1" ht="22.5">
      <c r="D1" s="1" t="s">
        <v>0</v>
      </c>
    </row>
    <row r="3" spans="1:9" ht="12.75">
      <c r="A3" s="26" t="s">
        <v>167</v>
      </c>
      <c r="B3" s="10"/>
      <c r="C3" s="11"/>
      <c r="D3" s="11"/>
      <c r="E3" s="11"/>
      <c r="F3" s="11"/>
      <c r="G3" s="11"/>
      <c r="H3" s="11"/>
      <c r="I3" s="11"/>
    </row>
    <row r="4" spans="2:10" ht="12.75">
      <c r="B4" s="12" t="s">
        <v>2</v>
      </c>
      <c r="C4" s="13">
        <v>37275</v>
      </c>
      <c r="D4" s="13">
        <v>37289</v>
      </c>
      <c r="E4" s="13">
        <v>37303</v>
      </c>
      <c r="F4" s="13">
        <v>37317</v>
      </c>
      <c r="G4" s="13">
        <v>37338</v>
      </c>
      <c r="H4" s="14" t="s">
        <v>3</v>
      </c>
      <c r="I4" s="14" t="s">
        <v>4</v>
      </c>
      <c r="J4" s="14" t="s">
        <v>5</v>
      </c>
    </row>
    <row r="5" spans="1:10" ht="12.75">
      <c r="A5" s="6">
        <v>1</v>
      </c>
      <c r="B5" s="7" t="s">
        <v>168</v>
      </c>
      <c r="C5" s="8">
        <v>12</v>
      </c>
      <c r="D5" s="8">
        <v>11</v>
      </c>
      <c r="E5" s="8">
        <v>7.5</v>
      </c>
      <c r="F5" s="8">
        <v>11</v>
      </c>
      <c r="G5" s="8">
        <v>14</v>
      </c>
      <c r="H5" s="8">
        <f>SUM(C5:G5)</f>
        <v>55.5</v>
      </c>
      <c r="I5" s="8">
        <f>(H5)/(COUNT(C5:G5)+0.0001)</f>
        <v>11.099778004439912</v>
      </c>
      <c r="J5" s="8">
        <f>H5+(2*I5)</f>
        <v>77.69955600887982</v>
      </c>
    </row>
    <row r="6" spans="1:10" ht="12.75">
      <c r="A6" s="6">
        <v>2</v>
      </c>
      <c r="B6" s="7" t="s">
        <v>169</v>
      </c>
      <c r="C6" s="8">
        <v>8</v>
      </c>
      <c r="D6" s="8">
        <v>7.5</v>
      </c>
      <c r="E6" s="8">
        <v>14</v>
      </c>
      <c r="F6" s="8">
        <v>15</v>
      </c>
      <c r="G6" s="8">
        <v>9</v>
      </c>
      <c r="H6" s="8">
        <f>SUM(C6:G6)</f>
        <v>53.5</v>
      </c>
      <c r="I6" s="8">
        <f>(H6)/(COUNT(C6:G6)+0.0001)</f>
        <v>10.699786004279915</v>
      </c>
      <c r="J6" s="8">
        <f>H6+(2*I6)</f>
        <v>74.89957200855983</v>
      </c>
    </row>
    <row r="7" spans="1:10" ht="12.75">
      <c r="A7" s="6">
        <v>3</v>
      </c>
      <c r="B7" s="7" t="s">
        <v>170</v>
      </c>
      <c r="C7" s="8">
        <v>13</v>
      </c>
      <c r="D7" s="8">
        <v>9</v>
      </c>
      <c r="E7" s="8">
        <v>8</v>
      </c>
      <c r="F7" s="8">
        <v>8</v>
      </c>
      <c r="G7" s="8">
        <v>15</v>
      </c>
      <c r="H7" s="8">
        <f>SUM(C7:G7)</f>
        <v>53</v>
      </c>
      <c r="I7" s="8">
        <f>(H7)/(COUNT(C7:G7)+0.0001)</f>
        <v>10.599788004239915</v>
      </c>
      <c r="J7" s="8">
        <f>H7+(2*I7)</f>
        <v>74.19957600847982</v>
      </c>
    </row>
    <row r="8" spans="1:10" ht="12.75">
      <c r="A8" s="6">
        <v>4</v>
      </c>
      <c r="B8" s="7" t="s">
        <v>171</v>
      </c>
      <c r="C8" s="8">
        <v>6.33</v>
      </c>
      <c r="D8" s="8">
        <v>14</v>
      </c>
      <c r="E8" s="8">
        <v>6</v>
      </c>
      <c r="F8" s="8">
        <v>7.5</v>
      </c>
      <c r="G8" s="8">
        <v>11</v>
      </c>
      <c r="H8" s="8">
        <f>SUM(C8:G8)</f>
        <v>44.83</v>
      </c>
      <c r="I8" s="8">
        <f>(H8)/(COUNT(C8:G8)+0.0001)</f>
        <v>8.965820683586328</v>
      </c>
      <c r="J8" s="8">
        <f>H8+(2*I8)</f>
        <v>62.76164136717266</v>
      </c>
    </row>
    <row r="9" spans="1:10" ht="12.75">
      <c r="A9" s="6">
        <v>5</v>
      </c>
      <c r="B9" s="7" t="s">
        <v>172</v>
      </c>
      <c r="C9" s="8"/>
      <c r="D9" s="8">
        <v>7</v>
      </c>
      <c r="E9" s="8">
        <v>7.33</v>
      </c>
      <c r="F9" s="8">
        <v>15</v>
      </c>
      <c r="G9" s="8">
        <v>11</v>
      </c>
      <c r="H9" s="8">
        <f>SUM(C9:G9)</f>
        <v>40.33</v>
      </c>
      <c r="I9" s="8">
        <f>(H9)/(COUNT(C9:G9)+0.0001)</f>
        <v>10.082247943801406</v>
      </c>
      <c r="J9" s="8">
        <f>H9+(2*I9)</f>
        <v>60.49449588760281</v>
      </c>
    </row>
    <row r="10" spans="1:10" ht="12.75">
      <c r="A10" s="6">
        <v>6</v>
      </c>
      <c r="B10" s="7" t="s">
        <v>173</v>
      </c>
      <c r="C10" s="8"/>
      <c r="D10" s="8">
        <v>7.67</v>
      </c>
      <c r="E10" s="8">
        <v>13</v>
      </c>
      <c r="F10" s="8">
        <v>7.5</v>
      </c>
      <c r="G10" s="8">
        <v>8</v>
      </c>
      <c r="H10" s="8">
        <f>SUM(C10:G10)</f>
        <v>36.17</v>
      </c>
      <c r="I10" s="8">
        <f>(H10)/(COUNT(C10:G10)+0.0001)</f>
        <v>9.042273943151422</v>
      </c>
      <c r="J10" s="8">
        <f>H10+(2*I10)</f>
        <v>54.254547886302845</v>
      </c>
    </row>
    <row r="11" spans="1:10" ht="12.75">
      <c r="A11" s="6">
        <v>7</v>
      </c>
      <c r="B11" s="7" t="s">
        <v>174</v>
      </c>
      <c r="C11" s="8">
        <v>6.67</v>
      </c>
      <c r="D11" s="8">
        <v>7.5</v>
      </c>
      <c r="E11" s="8">
        <v>10</v>
      </c>
      <c r="F11" s="8">
        <v>10</v>
      </c>
      <c r="G11" s="7"/>
      <c r="H11" s="8">
        <f>SUM(C11:G11)</f>
        <v>34.17</v>
      </c>
      <c r="I11" s="8">
        <f>(H11)/(COUNT(C11:G11)+0.0001)</f>
        <v>8.54228644283893</v>
      </c>
      <c r="J11" s="8">
        <f>H11+(2*I11)</f>
        <v>51.25457288567786</v>
      </c>
    </row>
    <row r="12" spans="1:10" ht="12.75">
      <c r="A12" s="6">
        <v>8</v>
      </c>
      <c r="B12" s="7" t="s">
        <v>176</v>
      </c>
      <c r="C12" s="8">
        <v>4</v>
      </c>
      <c r="D12" s="8">
        <v>5</v>
      </c>
      <c r="E12" s="8">
        <v>10</v>
      </c>
      <c r="F12" s="8">
        <v>4</v>
      </c>
      <c r="G12" s="8">
        <v>6</v>
      </c>
      <c r="H12" s="8">
        <f>SUM(C12:G12)</f>
        <v>29</v>
      </c>
      <c r="I12" s="8">
        <f>(H12)/(COUNT(C12:G12)+0.0001)</f>
        <v>5.799884002319954</v>
      </c>
      <c r="J12" s="8">
        <f>H12+(2*I12)</f>
        <v>40.599768004639905</v>
      </c>
    </row>
    <row r="13" spans="1:10" ht="12.75">
      <c r="A13" s="6">
        <v>9</v>
      </c>
      <c r="B13" s="7" t="s">
        <v>175</v>
      </c>
      <c r="C13" s="8">
        <v>7.67</v>
      </c>
      <c r="D13" s="8">
        <v>10</v>
      </c>
      <c r="E13" s="8"/>
      <c r="F13" s="8">
        <v>6</v>
      </c>
      <c r="G13" s="8"/>
      <c r="H13" s="8">
        <f>SUM(C13:G13)</f>
        <v>23.67</v>
      </c>
      <c r="I13" s="8">
        <f>(H13)/(COUNT(C13:G13)+0.0001)</f>
        <v>7.8897370087663745</v>
      </c>
      <c r="J13" s="8">
        <f>H13+(2*I13)</f>
        <v>39.44947401753275</v>
      </c>
    </row>
    <row r="14" spans="1:10" ht="12.75">
      <c r="A14" s="6">
        <v>10</v>
      </c>
      <c r="B14" s="7" t="s">
        <v>177</v>
      </c>
      <c r="C14" s="8">
        <v>7.33</v>
      </c>
      <c r="D14" s="8"/>
      <c r="E14" s="8">
        <v>7.5</v>
      </c>
      <c r="F14" s="8"/>
      <c r="G14" s="8">
        <v>5</v>
      </c>
      <c r="H14" s="8">
        <f>SUM(C14:G14)</f>
        <v>19.83</v>
      </c>
      <c r="I14" s="8">
        <f>(H14)/(COUNT(C14:G14)+0.0001)</f>
        <v>6.609779674010865</v>
      </c>
      <c r="J14" s="8">
        <f>H14+(2*I14)</f>
        <v>33.04955934802173</v>
      </c>
    </row>
    <row r="15" spans="1:10" ht="12.75">
      <c r="A15" s="6">
        <v>11</v>
      </c>
      <c r="B15" s="7" t="s">
        <v>178</v>
      </c>
      <c r="C15" s="8">
        <v>6</v>
      </c>
      <c r="D15" s="8">
        <v>6</v>
      </c>
      <c r="E15" s="8"/>
      <c r="F15" s="8">
        <v>4</v>
      </c>
      <c r="G15" s="8">
        <v>3</v>
      </c>
      <c r="H15" s="8">
        <f>SUM(C15:G15)</f>
        <v>19</v>
      </c>
      <c r="I15" s="8">
        <f>(H15)/(COUNT(C15:G15)+0.0001)</f>
        <v>4.7498812529686765</v>
      </c>
      <c r="J15" s="8">
        <f>H15+(2*I15)</f>
        <v>28.499762505937355</v>
      </c>
    </row>
    <row r="16" ht="12.75">
      <c r="A16" s="9"/>
    </row>
    <row r="17" spans="1:9" ht="12.75">
      <c r="A17" s="2" t="s">
        <v>179</v>
      </c>
      <c r="B17" s="10"/>
      <c r="C17" s="11"/>
      <c r="D17" s="11"/>
      <c r="E17" s="11"/>
      <c r="F17" s="11"/>
      <c r="G17" s="11"/>
      <c r="H17" s="11"/>
      <c r="I17" s="11"/>
    </row>
    <row r="18" spans="2:9" ht="12.75">
      <c r="B18" s="3" t="s">
        <v>2</v>
      </c>
      <c r="C18" s="4">
        <v>37275</v>
      </c>
      <c r="D18" s="4">
        <v>37289</v>
      </c>
      <c r="E18" s="4">
        <v>37303</v>
      </c>
      <c r="F18" s="4">
        <v>37317</v>
      </c>
      <c r="G18" s="4" t="s">
        <v>3</v>
      </c>
      <c r="H18" s="5" t="s">
        <v>4</v>
      </c>
      <c r="I18" s="5" t="s">
        <v>5</v>
      </c>
    </row>
    <row r="19" spans="1:9" ht="12.75">
      <c r="A19" s="6">
        <v>1</v>
      </c>
      <c r="B19" s="7" t="s">
        <v>180</v>
      </c>
      <c r="C19" s="8">
        <v>8</v>
      </c>
      <c r="D19" s="8">
        <v>7</v>
      </c>
      <c r="E19" s="8">
        <v>15</v>
      </c>
      <c r="F19" s="8">
        <v>15</v>
      </c>
      <c r="G19" s="8">
        <f aca="true" t="shared" si="0" ref="G19:G29">SUM(C19:F19)</f>
        <v>45</v>
      </c>
      <c r="H19" s="8">
        <f aca="true" t="shared" si="1" ref="H19:H29">(G19)/(COUNT(C19:F19)+0.0001)</f>
        <v>11.249718757031076</v>
      </c>
      <c r="I19" s="8">
        <f aca="true" t="shared" si="2" ref="I19:I29">G19+(2*H19)</f>
        <v>67.49943751406215</v>
      </c>
    </row>
    <row r="20" spans="1:9" ht="12.75">
      <c r="A20" s="6">
        <v>2</v>
      </c>
      <c r="B20" s="7" t="s">
        <v>181</v>
      </c>
      <c r="C20" s="8">
        <v>12</v>
      </c>
      <c r="D20" s="8">
        <v>7.67</v>
      </c>
      <c r="E20" s="8">
        <v>9</v>
      </c>
      <c r="F20" s="8">
        <v>10</v>
      </c>
      <c r="G20" s="8">
        <f t="shared" si="0"/>
        <v>38.67</v>
      </c>
      <c r="H20" s="8">
        <f t="shared" si="1"/>
        <v>9.667258318542038</v>
      </c>
      <c r="I20" s="8">
        <f t="shared" si="2"/>
        <v>58.00451663708408</v>
      </c>
    </row>
    <row r="21" spans="1:9" ht="12.75">
      <c r="A21" s="6">
        <v>3</v>
      </c>
      <c r="B21" s="7" t="s">
        <v>182</v>
      </c>
      <c r="C21" s="8"/>
      <c r="D21" s="8">
        <v>10</v>
      </c>
      <c r="E21" s="8">
        <v>11</v>
      </c>
      <c r="F21" s="8">
        <v>11</v>
      </c>
      <c r="G21" s="8">
        <f t="shared" si="0"/>
        <v>32</v>
      </c>
      <c r="H21" s="8">
        <f t="shared" si="1"/>
        <v>10.666311122962567</v>
      </c>
      <c r="I21" s="8">
        <f t="shared" si="2"/>
        <v>53.33262224592514</v>
      </c>
    </row>
    <row r="22" spans="1:9" ht="12.75">
      <c r="A22" s="6">
        <v>4</v>
      </c>
      <c r="B22" s="7" t="s">
        <v>183</v>
      </c>
      <c r="C22" s="8">
        <v>11</v>
      </c>
      <c r="D22" s="8">
        <v>6.5</v>
      </c>
      <c r="E22" s="8">
        <v>8</v>
      </c>
      <c r="F22" s="8">
        <v>8</v>
      </c>
      <c r="G22" s="8">
        <f t="shared" si="0"/>
        <v>33.5</v>
      </c>
      <c r="H22" s="8">
        <f t="shared" si="1"/>
        <v>8.374790630234244</v>
      </c>
      <c r="I22" s="8">
        <f t="shared" si="2"/>
        <v>50.24958126046849</v>
      </c>
    </row>
    <row r="23" spans="1:9" ht="12.75">
      <c r="A23" s="6">
        <v>5</v>
      </c>
      <c r="B23" s="7" t="s">
        <v>184</v>
      </c>
      <c r="C23" s="8">
        <v>9</v>
      </c>
      <c r="D23" s="8">
        <v>8</v>
      </c>
      <c r="E23" s="8">
        <v>10</v>
      </c>
      <c r="F23" s="8">
        <v>6</v>
      </c>
      <c r="G23" s="8">
        <f t="shared" si="0"/>
        <v>33</v>
      </c>
      <c r="H23" s="8">
        <f t="shared" si="1"/>
        <v>8.249793755156121</v>
      </c>
      <c r="I23" s="8">
        <f t="shared" si="2"/>
        <v>49.49958751031224</v>
      </c>
    </row>
    <row r="24" spans="1:9" ht="12.75">
      <c r="A24" s="6">
        <v>6</v>
      </c>
      <c r="B24" s="7" t="s">
        <v>185</v>
      </c>
      <c r="C24" s="8">
        <v>7</v>
      </c>
      <c r="D24" s="8">
        <v>11</v>
      </c>
      <c r="E24" s="8">
        <v>5</v>
      </c>
      <c r="F24" s="8">
        <v>8</v>
      </c>
      <c r="G24" s="8">
        <f t="shared" si="0"/>
        <v>31</v>
      </c>
      <c r="H24" s="8">
        <f t="shared" si="1"/>
        <v>7.749806254843629</v>
      </c>
      <c r="I24" s="8">
        <f t="shared" si="2"/>
        <v>46.49961250968726</v>
      </c>
    </row>
    <row r="25" spans="1:9" ht="12.75">
      <c r="A25" s="6">
        <v>7</v>
      </c>
      <c r="B25" s="7" t="s">
        <v>186</v>
      </c>
      <c r="C25" s="7"/>
      <c r="D25" s="7"/>
      <c r="E25" s="7"/>
      <c r="F25" s="8">
        <v>15</v>
      </c>
      <c r="G25" s="8">
        <f t="shared" si="0"/>
        <v>15</v>
      </c>
      <c r="H25" s="8">
        <f t="shared" si="1"/>
        <v>14.998500149985002</v>
      </c>
      <c r="I25" s="8">
        <f t="shared" si="2"/>
        <v>44.997000299970004</v>
      </c>
    </row>
    <row r="26" spans="1:9" ht="12.75">
      <c r="A26" s="6">
        <v>8</v>
      </c>
      <c r="B26" s="7" t="s">
        <v>187</v>
      </c>
      <c r="C26" s="8">
        <v>9</v>
      </c>
      <c r="D26" s="8">
        <v>6</v>
      </c>
      <c r="E26" s="8">
        <v>10</v>
      </c>
      <c r="F26" s="8"/>
      <c r="G26" s="8">
        <f t="shared" si="0"/>
        <v>25</v>
      </c>
      <c r="H26" s="8">
        <f t="shared" si="1"/>
        <v>8.333055564814506</v>
      </c>
      <c r="I26" s="8">
        <f t="shared" si="2"/>
        <v>41.666111129629016</v>
      </c>
    </row>
    <row r="27" spans="1:9" ht="12.75">
      <c r="A27" s="6">
        <v>9</v>
      </c>
      <c r="B27" s="7" t="s">
        <v>188</v>
      </c>
      <c r="C27" s="27">
        <v>7.67</v>
      </c>
      <c r="D27" s="8">
        <v>6.33</v>
      </c>
      <c r="E27" s="8">
        <v>7</v>
      </c>
      <c r="F27" s="8">
        <v>5</v>
      </c>
      <c r="G27" s="8">
        <f t="shared" si="0"/>
        <v>26</v>
      </c>
      <c r="H27" s="8">
        <f t="shared" si="1"/>
        <v>6.499837504062399</v>
      </c>
      <c r="I27" s="8">
        <f t="shared" si="2"/>
        <v>38.9996750081248</v>
      </c>
    </row>
    <row r="28" spans="1:9" ht="12.75">
      <c r="A28" s="6">
        <v>10</v>
      </c>
      <c r="B28" s="7" t="s">
        <v>189</v>
      </c>
      <c r="C28" s="8">
        <v>6.33</v>
      </c>
      <c r="D28" s="8">
        <v>4.1</v>
      </c>
      <c r="E28" s="8">
        <v>8</v>
      </c>
      <c r="F28" s="8">
        <v>5</v>
      </c>
      <c r="G28" s="8">
        <f t="shared" si="0"/>
        <v>23.43</v>
      </c>
      <c r="H28" s="8">
        <f t="shared" si="1"/>
        <v>5.857353566160846</v>
      </c>
      <c r="I28" s="8">
        <f t="shared" si="2"/>
        <v>35.14470713232169</v>
      </c>
    </row>
    <row r="29" spans="1:9" ht="12.75">
      <c r="A29" s="6">
        <v>11</v>
      </c>
      <c r="B29" s="7" t="s">
        <v>162</v>
      </c>
      <c r="C29" s="7"/>
      <c r="D29" s="7"/>
      <c r="E29" s="8">
        <v>5</v>
      </c>
      <c r="F29" s="8">
        <v>3</v>
      </c>
      <c r="G29" s="8">
        <f t="shared" si="0"/>
        <v>8</v>
      </c>
      <c r="H29" s="8">
        <f t="shared" si="1"/>
        <v>3.9998000099994995</v>
      </c>
      <c r="I29" s="8">
        <f t="shared" si="2"/>
        <v>15.999600019998999</v>
      </c>
    </row>
    <row r="30" spans="1:9" ht="12.75">
      <c r="A30" s="9"/>
      <c r="B30" s="10"/>
      <c r="C30" s="11"/>
      <c r="D30" s="11"/>
      <c r="E30" s="11"/>
      <c r="F30" s="11"/>
      <c r="G30" s="11"/>
      <c r="H30" s="11"/>
      <c r="I30" s="11"/>
    </row>
    <row r="31" spans="1:9" ht="12.75">
      <c r="A31" s="2" t="s">
        <v>190</v>
      </c>
      <c r="B31" s="10"/>
      <c r="C31" s="11"/>
      <c r="D31" s="11"/>
      <c r="E31" s="11"/>
      <c r="F31" s="11"/>
      <c r="G31" s="11"/>
      <c r="H31" s="11"/>
      <c r="I31" s="11"/>
    </row>
    <row r="32" spans="2:9" ht="12.75">
      <c r="B32" s="3" t="s">
        <v>2</v>
      </c>
      <c r="C32" s="28">
        <v>37275</v>
      </c>
      <c r="D32" s="4">
        <v>37289</v>
      </c>
      <c r="E32" s="4">
        <v>37303</v>
      </c>
      <c r="F32" s="4">
        <v>37317</v>
      </c>
      <c r="G32" s="4" t="s">
        <v>3</v>
      </c>
      <c r="H32" s="5" t="s">
        <v>4</v>
      </c>
      <c r="I32" s="5" t="s">
        <v>5</v>
      </c>
    </row>
    <row r="33" spans="1:9" ht="12.75">
      <c r="A33" s="6">
        <v>1</v>
      </c>
      <c r="B33" s="7" t="s">
        <v>191</v>
      </c>
      <c r="C33" s="8">
        <v>6.5</v>
      </c>
      <c r="D33" s="8">
        <v>11</v>
      </c>
      <c r="E33" s="8">
        <v>17</v>
      </c>
      <c r="F33" s="8">
        <v>17</v>
      </c>
      <c r="G33" s="8">
        <f aca="true" t="shared" si="3" ref="G33:G47">SUM(C33:F33)</f>
        <v>51.5</v>
      </c>
      <c r="H33" s="8">
        <f aca="true" t="shared" si="4" ref="H33:H47">(G33)/(COUNT(C33:F33)+0.0001)</f>
        <v>12.874678133046675</v>
      </c>
      <c r="I33" s="8">
        <f aca="true" t="shared" si="5" ref="I33:I47">G33+(2*H33)</f>
        <v>77.24935626609334</v>
      </c>
    </row>
    <row r="34" spans="1:9" ht="12.75">
      <c r="A34" s="6">
        <v>2</v>
      </c>
      <c r="B34" s="7" t="s">
        <v>192</v>
      </c>
      <c r="C34" s="8">
        <v>12</v>
      </c>
      <c r="D34" s="8">
        <v>6.3</v>
      </c>
      <c r="E34" s="8">
        <v>14</v>
      </c>
      <c r="F34" s="8">
        <v>11</v>
      </c>
      <c r="G34" s="8">
        <f t="shared" si="3"/>
        <v>43.3</v>
      </c>
      <c r="H34" s="8">
        <f t="shared" si="4"/>
        <v>10.824729381765456</v>
      </c>
      <c r="I34" s="8">
        <f t="shared" si="5"/>
        <v>64.94945876353091</v>
      </c>
    </row>
    <row r="35" spans="1:9" ht="12.75">
      <c r="A35" s="6">
        <v>3</v>
      </c>
      <c r="B35" s="7" t="s">
        <v>193</v>
      </c>
      <c r="C35" s="8">
        <v>14</v>
      </c>
      <c r="D35" s="8">
        <v>6.3</v>
      </c>
      <c r="E35" s="8">
        <v>10</v>
      </c>
      <c r="F35" s="8">
        <v>9</v>
      </c>
      <c r="G35" s="8">
        <f t="shared" si="3"/>
        <v>39.3</v>
      </c>
      <c r="H35" s="8">
        <f t="shared" si="4"/>
        <v>9.82475438114047</v>
      </c>
      <c r="I35" s="8">
        <f t="shared" si="5"/>
        <v>58.94950876228094</v>
      </c>
    </row>
    <row r="36" spans="1:9" ht="12.75">
      <c r="A36" s="6">
        <v>4</v>
      </c>
      <c r="B36" s="7" t="s">
        <v>194</v>
      </c>
      <c r="C36" s="8">
        <v>11</v>
      </c>
      <c r="D36" s="8">
        <v>8</v>
      </c>
      <c r="E36" s="8">
        <v>9</v>
      </c>
      <c r="F36" s="8">
        <v>11</v>
      </c>
      <c r="G36" s="8">
        <f t="shared" si="3"/>
        <v>39</v>
      </c>
      <c r="H36" s="8">
        <f t="shared" si="4"/>
        <v>9.749756256093598</v>
      </c>
      <c r="I36" s="8">
        <f t="shared" si="5"/>
        <v>58.499512512187195</v>
      </c>
    </row>
    <row r="37" spans="1:9" ht="12.75">
      <c r="A37" s="6">
        <v>5</v>
      </c>
      <c r="B37" s="7" t="s">
        <v>195</v>
      </c>
      <c r="C37" s="7">
        <v>6.5</v>
      </c>
      <c r="D37" s="27">
        <v>10</v>
      </c>
      <c r="E37" s="27">
        <v>5</v>
      </c>
      <c r="F37" s="8">
        <v>13</v>
      </c>
      <c r="G37" s="8">
        <f t="shared" si="3"/>
        <v>34.5</v>
      </c>
      <c r="H37" s="8">
        <f t="shared" si="4"/>
        <v>8.62478438039049</v>
      </c>
      <c r="I37" s="8">
        <f t="shared" si="5"/>
        <v>51.74956876078098</v>
      </c>
    </row>
    <row r="38" spans="1:9" ht="12.75">
      <c r="A38" s="6">
        <v>6</v>
      </c>
      <c r="B38" s="7" t="s">
        <v>196</v>
      </c>
      <c r="C38" s="8">
        <v>5</v>
      </c>
      <c r="D38" s="8">
        <v>8</v>
      </c>
      <c r="E38" s="27">
        <v>9</v>
      </c>
      <c r="F38" s="8">
        <v>11</v>
      </c>
      <c r="G38" s="8">
        <f t="shared" si="3"/>
        <v>33</v>
      </c>
      <c r="H38" s="8">
        <f t="shared" si="4"/>
        <v>8.249793755156121</v>
      </c>
      <c r="I38" s="8">
        <f t="shared" si="5"/>
        <v>49.49958751031224</v>
      </c>
    </row>
    <row r="39" spans="1:9" ht="12.75">
      <c r="A39" s="6">
        <v>7</v>
      </c>
      <c r="B39" s="7" t="s">
        <v>197</v>
      </c>
      <c r="C39" s="8">
        <v>9</v>
      </c>
      <c r="D39" s="8">
        <v>7</v>
      </c>
      <c r="E39" s="8">
        <v>10</v>
      </c>
      <c r="F39" s="27">
        <v>6</v>
      </c>
      <c r="G39" s="8">
        <f t="shared" si="3"/>
        <v>32</v>
      </c>
      <c r="H39" s="8">
        <f t="shared" si="4"/>
        <v>7.999800004999876</v>
      </c>
      <c r="I39" s="8">
        <f t="shared" si="5"/>
        <v>47.99960000999975</v>
      </c>
    </row>
    <row r="40" spans="1:9" ht="12.75">
      <c r="A40" s="6">
        <v>8</v>
      </c>
      <c r="B40" s="7" t="s">
        <v>198</v>
      </c>
      <c r="C40" s="8"/>
      <c r="D40" s="8">
        <v>3</v>
      </c>
      <c r="E40" s="8">
        <v>14</v>
      </c>
      <c r="F40" s="8">
        <v>8</v>
      </c>
      <c r="G40" s="8">
        <f t="shared" si="3"/>
        <v>25</v>
      </c>
      <c r="H40" s="8">
        <f t="shared" si="4"/>
        <v>8.333055564814506</v>
      </c>
      <c r="I40" s="8">
        <f t="shared" si="5"/>
        <v>41.666111129629016</v>
      </c>
    </row>
    <row r="41" spans="1:9" ht="12.75">
      <c r="A41" s="6">
        <v>9</v>
      </c>
      <c r="B41" s="7" t="s">
        <v>199</v>
      </c>
      <c r="C41" s="8"/>
      <c r="D41" s="8">
        <v>9</v>
      </c>
      <c r="E41" s="8">
        <v>8</v>
      </c>
      <c r="F41" s="8">
        <v>5</v>
      </c>
      <c r="G41" s="8">
        <f t="shared" si="3"/>
        <v>22</v>
      </c>
      <c r="H41" s="8">
        <f t="shared" si="4"/>
        <v>7.333088897036765</v>
      </c>
      <c r="I41" s="8">
        <f t="shared" si="5"/>
        <v>36.66617779407353</v>
      </c>
    </row>
    <row r="42" spans="1:9" ht="12.75">
      <c r="A42" s="6">
        <v>10</v>
      </c>
      <c r="B42" s="7" t="s">
        <v>200</v>
      </c>
      <c r="C42" s="8">
        <v>3</v>
      </c>
      <c r="D42" s="8">
        <v>5</v>
      </c>
      <c r="E42" s="8">
        <v>5</v>
      </c>
      <c r="F42" s="8">
        <v>6.3</v>
      </c>
      <c r="G42" s="8">
        <f t="shared" si="3"/>
        <v>19.3</v>
      </c>
      <c r="H42" s="8">
        <f t="shared" si="4"/>
        <v>4.82487937801555</v>
      </c>
      <c r="I42" s="8">
        <f t="shared" si="5"/>
        <v>28.949758756031102</v>
      </c>
    </row>
    <row r="43" spans="1:9" ht="12.75">
      <c r="A43" s="6">
        <v>11</v>
      </c>
      <c r="B43" s="7" t="s">
        <v>201</v>
      </c>
      <c r="C43" s="8">
        <v>6.5</v>
      </c>
      <c r="D43" s="8"/>
      <c r="E43" s="8"/>
      <c r="F43" s="8">
        <v>6</v>
      </c>
      <c r="G43" s="8">
        <f t="shared" si="3"/>
        <v>12.5</v>
      </c>
      <c r="H43" s="8">
        <f t="shared" si="4"/>
        <v>6.249687515624218</v>
      </c>
      <c r="I43" s="8">
        <f t="shared" si="5"/>
        <v>24.999375031248434</v>
      </c>
    </row>
    <row r="44" spans="1:9" ht="12.75">
      <c r="A44" s="6">
        <v>12</v>
      </c>
      <c r="B44" s="7" t="s">
        <v>202</v>
      </c>
      <c r="C44" s="8">
        <v>3</v>
      </c>
      <c r="D44" s="8">
        <v>3</v>
      </c>
      <c r="E44" s="8">
        <v>3</v>
      </c>
      <c r="F44" s="8">
        <v>6.3</v>
      </c>
      <c r="G44" s="8">
        <f t="shared" si="3"/>
        <v>15.3</v>
      </c>
      <c r="H44" s="8">
        <f t="shared" si="4"/>
        <v>3.8249043773905655</v>
      </c>
      <c r="I44" s="8">
        <f t="shared" si="5"/>
        <v>22.94980875478113</v>
      </c>
    </row>
    <row r="45" spans="1:9" ht="12.75">
      <c r="A45" s="6">
        <v>13</v>
      </c>
      <c r="B45" s="7" t="s">
        <v>203</v>
      </c>
      <c r="C45" s="27"/>
      <c r="D45" s="8"/>
      <c r="E45" s="8"/>
      <c r="F45" s="8">
        <v>6.3</v>
      </c>
      <c r="G45" s="8">
        <f t="shared" si="3"/>
        <v>6.3</v>
      </c>
      <c r="H45" s="8">
        <f t="shared" si="4"/>
        <v>6.299370062993701</v>
      </c>
      <c r="I45" s="8">
        <f t="shared" si="5"/>
        <v>18.898740125987402</v>
      </c>
    </row>
    <row r="46" spans="1:9" ht="12.75">
      <c r="A46" s="6">
        <v>14</v>
      </c>
      <c r="B46" s="7" t="s">
        <v>204</v>
      </c>
      <c r="C46" s="8"/>
      <c r="D46" s="8">
        <v>3</v>
      </c>
      <c r="E46" s="8">
        <v>4</v>
      </c>
      <c r="F46" s="8">
        <v>3</v>
      </c>
      <c r="G46" s="8">
        <f t="shared" si="3"/>
        <v>10</v>
      </c>
      <c r="H46" s="8">
        <f t="shared" si="4"/>
        <v>3.333222225925802</v>
      </c>
      <c r="I46" s="8">
        <f t="shared" si="5"/>
        <v>16.666444451851604</v>
      </c>
    </row>
    <row r="47" spans="1:9" ht="12.75">
      <c r="A47" s="6">
        <v>15</v>
      </c>
      <c r="B47" s="7" t="s">
        <v>205</v>
      </c>
      <c r="C47" s="8">
        <v>3</v>
      </c>
      <c r="D47" s="8">
        <v>3</v>
      </c>
      <c r="E47" s="8">
        <v>3</v>
      </c>
      <c r="F47" s="8"/>
      <c r="G47" s="8">
        <f t="shared" si="3"/>
        <v>9</v>
      </c>
      <c r="H47" s="8">
        <f t="shared" si="4"/>
        <v>2.999900003333222</v>
      </c>
      <c r="I47" s="8">
        <f t="shared" si="5"/>
        <v>14.999800006666444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27" sqref="F27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0" width="10.7109375" style="0" customWidth="1"/>
  </cols>
  <sheetData>
    <row r="1" ht="22.5">
      <c r="D1" s="1" t="s">
        <v>0</v>
      </c>
    </row>
    <row r="3" ht="12.75">
      <c r="A3" s="26" t="s">
        <v>206</v>
      </c>
    </row>
    <row r="4" spans="2:10" ht="12.75">
      <c r="B4" s="12" t="s">
        <v>2</v>
      </c>
      <c r="C4" s="13">
        <v>37275</v>
      </c>
      <c r="D4" s="13">
        <v>37289</v>
      </c>
      <c r="E4" s="13">
        <v>37303</v>
      </c>
      <c r="F4" s="13">
        <v>37317</v>
      </c>
      <c r="G4" s="13">
        <v>37338</v>
      </c>
      <c r="H4" s="14" t="s">
        <v>3</v>
      </c>
      <c r="I4" s="14" t="s">
        <v>4</v>
      </c>
      <c r="J4" s="14" t="s">
        <v>5</v>
      </c>
    </row>
    <row r="5" spans="1:10" ht="12.75">
      <c r="A5" s="6">
        <v>1</v>
      </c>
      <c r="B5" s="7" t="s">
        <v>207</v>
      </c>
      <c r="C5" s="8"/>
      <c r="D5" s="8">
        <v>15</v>
      </c>
      <c r="E5" s="8">
        <v>12</v>
      </c>
      <c r="F5" s="8">
        <v>12</v>
      </c>
      <c r="G5" s="8">
        <v>16</v>
      </c>
      <c r="H5" s="8">
        <f aca="true" t="shared" si="0" ref="H5:H20">SUM(C5:G5)</f>
        <v>55</v>
      </c>
      <c r="I5" s="8">
        <f aca="true" t="shared" si="1" ref="I5:I20">(H5)/(COUNT(C5:G5)+0.0001)</f>
        <v>13.749656258593536</v>
      </c>
      <c r="J5" s="8">
        <f aca="true" t="shared" si="2" ref="J5:J20">H5+(2*I5)</f>
        <v>82.49931251718706</v>
      </c>
    </row>
    <row r="6" spans="1:10" ht="12.75">
      <c r="A6" s="6">
        <v>2</v>
      </c>
      <c r="B6" s="7" t="s">
        <v>208</v>
      </c>
      <c r="C6" s="8">
        <v>12</v>
      </c>
      <c r="D6" s="8">
        <v>15</v>
      </c>
      <c r="E6" s="8"/>
      <c r="F6" s="8"/>
      <c r="G6" s="8">
        <v>16</v>
      </c>
      <c r="H6" s="8">
        <f t="shared" si="0"/>
        <v>43</v>
      </c>
      <c r="I6" s="8">
        <f t="shared" si="1"/>
        <v>14.33285557148095</v>
      </c>
      <c r="J6" s="8">
        <f t="shared" si="2"/>
        <v>71.6657111429619</v>
      </c>
    </row>
    <row r="7" spans="1:10" ht="12.75">
      <c r="A7" s="6">
        <v>3</v>
      </c>
      <c r="B7" s="7" t="s">
        <v>209</v>
      </c>
      <c r="C7" s="8"/>
      <c r="D7" s="7"/>
      <c r="E7" s="8">
        <v>17</v>
      </c>
      <c r="F7" s="8"/>
      <c r="G7" s="8">
        <v>16</v>
      </c>
      <c r="H7" s="8">
        <f t="shared" si="0"/>
        <v>33</v>
      </c>
      <c r="I7" s="8">
        <f t="shared" si="1"/>
        <v>16.499175041247934</v>
      </c>
      <c r="J7" s="8">
        <f t="shared" si="2"/>
        <v>65.99835008249588</v>
      </c>
    </row>
    <row r="8" spans="1:10" ht="12.75">
      <c r="A8" s="6">
        <v>4</v>
      </c>
      <c r="B8" s="7" t="s">
        <v>210</v>
      </c>
      <c r="C8" s="8">
        <v>7.5</v>
      </c>
      <c r="D8" s="8">
        <v>8</v>
      </c>
      <c r="E8" s="8">
        <v>5</v>
      </c>
      <c r="F8" s="8">
        <v>8</v>
      </c>
      <c r="G8" s="8">
        <v>15</v>
      </c>
      <c r="H8" s="8">
        <f t="shared" si="0"/>
        <v>43.5</v>
      </c>
      <c r="I8" s="8">
        <f t="shared" si="1"/>
        <v>8.69982600347993</v>
      </c>
      <c r="J8" s="8">
        <f t="shared" si="2"/>
        <v>60.89965200695986</v>
      </c>
    </row>
    <row r="9" spans="1:10" ht="12.75">
      <c r="A9" s="6">
        <v>5</v>
      </c>
      <c r="B9" s="7" t="s">
        <v>211</v>
      </c>
      <c r="C9" s="8">
        <v>6.5</v>
      </c>
      <c r="D9" s="8">
        <v>10</v>
      </c>
      <c r="E9" s="8">
        <v>9</v>
      </c>
      <c r="F9" s="8">
        <v>6.5</v>
      </c>
      <c r="G9" s="8">
        <v>9</v>
      </c>
      <c r="H9" s="8">
        <f t="shared" si="0"/>
        <v>41</v>
      </c>
      <c r="I9" s="8">
        <f t="shared" si="1"/>
        <v>8.199836003279934</v>
      </c>
      <c r="J9" s="8">
        <f t="shared" si="2"/>
        <v>57.39967200655987</v>
      </c>
    </row>
    <row r="10" spans="1:10" ht="12.75">
      <c r="A10" s="6">
        <v>6</v>
      </c>
      <c r="B10" s="7" t="s">
        <v>212</v>
      </c>
      <c r="C10" s="8">
        <v>6</v>
      </c>
      <c r="D10" s="8">
        <v>6</v>
      </c>
      <c r="E10" s="8">
        <v>8</v>
      </c>
      <c r="F10" s="8">
        <v>4</v>
      </c>
      <c r="G10" s="8">
        <v>10</v>
      </c>
      <c r="H10" s="8">
        <f t="shared" si="0"/>
        <v>34</v>
      </c>
      <c r="I10" s="8">
        <f t="shared" si="1"/>
        <v>6.7998640027199455</v>
      </c>
      <c r="J10" s="8">
        <f t="shared" si="2"/>
        <v>47.59972800543989</v>
      </c>
    </row>
    <row r="11" spans="1:10" ht="12.75">
      <c r="A11" s="6">
        <v>7</v>
      </c>
      <c r="B11" s="7" t="s">
        <v>213</v>
      </c>
      <c r="C11" s="8">
        <v>7.5</v>
      </c>
      <c r="D11" s="7"/>
      <c r="E11" s="8">
        <v>15</v>
      </c>
      <c r="F11" s="8"/>
      <c r="G11" s="8"/>
      <c r="H11" s="8">
        <f t="shared" si="0"/>
        <v>22.5</v>
      </c>
      <c r="I11" s="8">
        <f t="shared" si="1"/>
        <v>11.249437528123593</v>
      </c>
      <c r="J11" s="8">
        <f t="shared" si="2"/>
        <v>44.998875056247186</v>
      </c>
    </row>
    <row r="12" spans="1:10" ht="12.75">
      <c r="A12" s="6">
        <v>8</v>
      </c>
      <c r="B12" s="7" t="s">
        <v>214</v>
      </c>
      <c r="C12" s="8">
        <v>4</v>
      </c>
      <c r="D12" s="8">
        <v>6.5</v>
      </c>
      <c r="E12" s="8">
        <v>6</v>
      </c>
      <c r="F12" s="8">
        <v>6.5</v>
      </c>
      <c r="G12" s="8">
        <v>8</v>
      </c>
      <c r="H12" s="8">
        <f t="shared" si="0"/>
        <v>31</v>
      </c>
      <c r="I12" s="8">
        <f t="shared" si="1"/>
        <v>6.199876002479951</v>
      </c>
      <c r="J12" s="8">
        <f t="shared" si="2"/>
        <v>43.3997520049599</v>
      </c>
    </row>
    <row r="13" spans="1:10" ht="12.75">
      <c r="A13" s="6">
        <v>9</v>
      </c>
      <c r="B13" s="7" t="s">
        <v>215</v>
      </c>
      <c r="C13" s="8"/>
      <c r="D13" s="8">
        <v>10</v>
      </c>
      <c r="E13" s="8">
        <v>4</v>
      </c>
      <c r="F13" s="8">
        <v>4</v>
      </c>
      <c r="G13" s="8">
        <v>4</v>
      </c>
      <c r="H13" s="8">
        <f t="shared" si="0"/>
        <v>22</v>
      </c>
      <c r="I13" s="8">
        <f t="shared" si="1"/>
        <v>5.499862503437415</v>
      </c>
      <c r="J13" s="8">
        <f t="shared" si="2"/>
        <v>32.999725006874826</v>
      </c>
    </row>
    <row r="14" spans="1:10" ht="12.75">
      <c r="A14" s="6">
        <v>10</v>
      </c>
      <c r="B14" s="7" t="s">
        <v>216</v>
      </c>
      <c r="C14" s="27">
        <v>6</v>
      </c>
      <c r="D14" s="27">
        <v>8</v>
      </c>
      <c r="E14" s="8"/>
      <c r="F14" s="8"/>
      <c r="G14" s="8">
        <v>5</v>
      </c>
      <c r="H14" s="8">
        <f t="shared" si="0"/>
        <v>19</v>
      </c>
      <c r="I14" s="8">
        <f t="shared" si="1"/>
        <v>6.333122229259025</v>
      </c>
      <c r="J14" s="8">
        <f t="shared" si="2"/>
        <v>31.66624445851805</v>
      </c>
    </row>
    <row r="15" spans="1:10" ht="12.75">
      <c r="A15" s="6">
        <v>11</v>
      </c>
      <c r="B15" s="7" t="s">
        <v>217</v>
      </c>
      <c r="C15" s="8"/>
      <c r="D15" s="8">
        <v>4</v>
      </c>
      <c r="E15" s="8"/>
      <c r="F15" s="27"/>
      <c r="G15" s="27">
        <v>11</v>
      </c>
      <c r="H15" s="8">
        <f t="shared" si="0"/>
        <v>15</v>
      </c>
      <c r="I15" s="8">
        <f t="shared" si="1"/>
        <v>7.499625018749062</v>
      </c>
      <c r="J15" s="8">
        <f t="shared" si="2"/>
        <v>29.999250037498122</v>
      </c>
    </row>
    <row r="16" spans="1:10" ht="12.75">
      <c r="A16" s="6">
        <v>12</v>
      </c>
      <c r="B16" s="7" t="s">
        <v>218</v>
      </c>
      <c r="C16" s="8">
        <v>9</v>
      </c>
      <c r="D16" s="7"/>
      <c r="E16" s="27"/>
      <c r="F16" s="8"/>
      <c r="G16" s="8"/>
      <c r="H16" s="8">
        <f t="shared" si="0"/>
        <v>9</v>
      </c>
      <c r="I16" s="8">
        <f t="shared" si="1"/>
        <v>8.999100089991002</v>
      </c>
      <c r="J16" s="8">
        <f t="shared" si="2"/>
        <v>26.998200179982003</v>
      </c>
    </row>
    <row r="17" spans="1:10" ht="12.75">
      <c r="A17" s="6">
        <v>13</v>
      </c>
      <c r="B17" s="7" t="s">
        <v>219</v>
      </c>
      <c r="C17" s="8"/>
      <c r="D17" s="8"/>
      <c r="E17" s="8"/>
      <c r="F17" s="8"/>
      <c r="G17" s="8">
        <v>6</v>
      </c>
      <c r="H17" s="8">
        <f t="shared" si="0"/>
        <v>6</v>
      </c>
      <c r="I17" s="8">
        <f t="shared" si="1"/>
        <v>5.9994000599940005</v>
      </c>
      <c r="J17" s="8">
        <f t="shared" si="2"/>
        <v>17.998800119988</v>
      </c>
    </row>
    <row r="18" spans="1:10" ht="12.75">
      <c r="A18" s="29">
        <v>14</v>
      </c>
      <c r="B18" s="7" t="s">
        <v>220</v>
      </c>
      <c r="C18" s="8"/>
      <c r="D18" s="8"/>
      <c r="E18" s="8"/>
      <c r="F18" s="8"/>
      <c r="G18" s="8">
        <v>6</v>
      </c>
      <c r="H18" s="8">
        <f t="shared" si="0"/>
        <v>6</v>
      </c>
      <c r="I18" s="8">
        <f t="shared" si="1"/>
        <v>5.9994000599940005</v>
      </c>
      <c r="J18" s="8">
        <f t="shared" si="2"/>
        <v>17.998800119988</v>
      </c>
    </row>
    <row r="19" spans="1:10" ht="12.75">
      <c r="A19" s="30">
        <v>15</v>
      </c>
      <c r="B19" s="7" t="s">
        <v>221</v>
      </c>
      <c r="C19" s="8"/>
      <c r="D19" s="8"/>
      <c r="E19" s="8"/>
      <c r="F19" s="8"/>
      <c r="G19" s="8">
        <v>6</v>
      </c>
      <c r="H19" s="8">
        <f t="shared" si="0"/>
        <v>6</v>
      </c>
      <c r="I19" s="8">
        <f t="shared" si="1"/>
        <v>5.9994000599940005</v>
      </c>
      <c r="J19" s="8">
        <f t="shared" si="2"/>
        <v>17.998800119988</v>
      </c>
    </row>
    <row r="20" spans="1:10" ht="12.75">
      <c r="A20" s="30">
        <v>16</v>
      </c>
      <c r="B20" s="7" t="s">
        <v>222</v>
      </c>
      <c r="C20" s="7"/>
      <c r="D20" s="7"/>
      <c r="E20" s="7"/>
      <c r="F20" s="8"/>
      <c r="G20" s="8">
        <v>3</v>
      </c>
      <c r="H20" s="8">
        <f t="shared" si="0"/>
        <v>3</v>
      </c>
      <c r="I20" s="8">
        <f t="shared" si="1"/>
        <v>2.9997000299970003</v>
      </c>
      <c r="J20" s="8">
        <f t="shared" si="2"/>
        <v>8.999400059994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 M Wendelboe</cp:lastModifiedBy>
  <dcterms:created xsi:type="dcterms:W3CDTF">2002-03-28T18:27:57Z</dcterms:created>
  <dcterms:modified xsi:type="dcterms:W3CDTF">2002-04-01T13:57:47Z</dcterms:modified>
  <cp:category/>
  <cp:version/>
  <cp:contentType/>
  <cp:contentStatus/>
</cp:coreProperties>
</file>